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AMPREA.INFIBAGUE\Downloads\"/>
    </mc:Choice>
  </mc:AlternateContent>
  <bookViews>
    <workbookView xWindow="0" yWindow="0" windowWidth="28800" windowHeight="12300"/>
  </bookViews>
  <sheets>
    <sheet name="matriz" sheetId="2" r:id="rId1"/>
    <sheet name="Hoja1" sheetId="3" state="hidden" r:id="rId2"/>
    <sheet name="Interpretacion y Variables" sheetId="4" r:id="rId3"/>
    <sheet name="DATOS" sheetId="7" r:id="rId4"/>
    <sheet name="Control de Cambios" sheetId="13" r:id="rId5"/>
  </sheets>
  <externalReferences>
    <externalReference r:id="rId6"/>
    <externalReference r:id="rId7"/>
    <externalReference r:id="rId8"/>
  </externalReferences>
  <definedNames>
    <definedName name="_xlnm._FilterDatabase" localSheetId="3" hidden="1">DATOS!$A$1:$N$1</definedName>
    <definedName name="_xlnm._FilterDatabase" localSheetId="0" hidden="1">matriz!#REF!</definedName>
    <definedName name="_xlnm.Print_Area" localSheetId="0">matriz!$A$1:$AN$1</definedName>
    <definedName name="consecuencias">[1]PELIGROS!$N$162:$N$165</definedName>
    <definedName name="defi" localSheetId="0">#REF!</definedName>
    <definedName name="defi">#REF!</definedName>
    <definedName name="deficiencia">[1]PELIGROS!$I$137:$I$140</definedName>
    <definedName name="DESCRIPCIÓN">[1]PELIGROS!$B$2:$B$134</definedName>
    <definedName name="exposicion">[1]PELIGROS!$I$143:$I$146</definedName>
    <definedName name="HOJA">[2]PELIGROS!$C$1:$C$133</definedName>
    <definedName name="john" localSheetId="0">#REF!</definedName>
    <definedName name="john">#REF!</definedName>
    <definedName name="M">[3]PELIGROS!$I$142:$I$145</definedName>
    <definedName name="peligros">[1]PELIGROS!$C$1:$C$134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8" i="2" l="1"/>
  <c r="AL8" i="2" s="1"/>
  <c r="AM8" i="2" l="1"/>
</calcChain>
</file>

<file path=xl/sharedStrings.xml><?xml version="1.0" encoding="utf-8"?>
<sst xmlns="http://schemas.openxmlformats.org/spreadsheetml/2006/main" count="480" uniqueCount="469">
  <si>
    <t>ACTIVIDAD QUE GENERA EL IMPACTO</t>
  </si>
  <si>
    <t xml:space="preserve">TEMA AMBIENTAL </t>
  </si>
  <si>
    <t xml:space="preserve">ASPECTO AMBIENTAL </t>
  </si>
  <si>
    <t xml:space="preserve">IMPACTO AMBIENTAL </t>
  </si>
  <si>
    <t>EXTENSION (EX)</t>
  </si>
  <si>
    <t>REVERSIBILIDAD (RV)</t>
  </si>
  <si>
    <t>Riesgo Asociado</t>
  </si>
  <si>
    <t xml:space="preserve">EMERGENCIA </t>
  </si>
  <si>
    <t>Todas las actividades</t>
  </si>
  <si>
    <t xml:space="preserve">Energético </t>
  </si>
  <si>
    <t xml:space="preserve">Consumo de energía </t>
  </si>
  <si>
    <t>Agotamiento de los recursos naturales</t>
  </si>
  <si>
    <t xml:space="preserve">Incendio </t>
  </si>
  <si>
    <t>Aumento de costos por el incremento en la demanda de recursos.</t>
  </si>
  <si>
    <t>Controles administrativos</t>
  </si>
  <si>
    <t>Sustancias peligrosas</t>
  </si>
  <si>
    <t xml:space="preserve">Generación de residuos </t>
  </si>
  <si>
    <t>Contaminación del recurso suelo</t>
  </si>
  <si>
    <t>Limitación en el cumplimiento de requisitos legales ambientales.</t>
  </si>
  <si>
    <t>Sustitución</t>
  </si>
  <si>
    <t xml:space="preserve">Uso de plantas de tratamiento de aguas lluvia </t>
  </si>
  <si>
    <t>Agua</t>
  </si>
  <si>
    <t>Consumo de agua</t>
  </si>
  <si>
    <t>Reducción de afectación al ambiente</t>
  </si>
  <si>
    <t>Actividades administrativas</t>
  </si>
  <si>
    <t>Suelo</t>
  </si>
  <si>
    <t>Consumo de materias primas, elementos e insumos</t>
  </si>
  <si>
    <t xml:space="preserve">Almacenamiento de residuos </t>
  </si>
  <si>
    <t>Uso de cafetería y puntos de café</t>
  </si>
  <si>
    <t xml:space="preserve">Transporte </t>
  </si>
  <si>
    <t>Aire</t>
  </si>
  <si>
    <t>Generación de emisiones</t>
  </si>
  <si>
    <t>Contaminación del recurso aire</t>
  </si>
  <si>
    <t>Aseo, limpieza y/o desinfección de la infraestructura</t>
  </si>
  <si>
    <t>Generación de vertimientos</t>
  </si>
  <si>
    <t>Naturaleza</t>
  </si>
  <si>
    <t>INTENSIDAD</t>
  </si>
  <si>
    <t xml:space="preserve">EXTENSION </t>
  </si>
  <si>
    <t>PROBABILIDAD</t>
  </si>
  <si>
    <t xml:space="preserve">DURACIÓN </t>
  </si>
  <si>
    <t>TENDENCIA</t>
  </si>
  <si>
    <t>REVERSIBILIDAD</t>
  </si>
  <si>
    <t>JERARQUIA DEL CONTROL</t>
  </si>
  <si>
    <t>Aprovechamiento de recursos naturales</t>
  </si>
  <si>
    <t>Eliminación</t>
  </si>
  <si>
    <t>Afectación por la no disponibilidad de Recursos Naturales (agua, energía, gas, fauna y flora).</t>
  </si>
  <si>
    <t xml:space="preserve">Alteración paisajística </t>
  </si>
  <si>
    <t>Derrame</t>
  </si>
  <si>
    <t>Afectación por la no disponibilidad del Servicio o cambios en la prestación del servicio.</t>
  </si>
  <si>
    <t>Almacenamiento de materiales, elementos e insumos</t>
  </si>
  <si>
    <t xml:space="preserve">Consumo de combustibles </t>
  </si>
  <si>
    <t xml:space="preserve">Contaminación visual </t>
  </si>
  <si>
    <t>Fuga</t>
  </si>
  <si>
    <t>Sanciones o medidas preventivas para la Entidad.</t>
  </si>
  <si>
    <t xml:space="preserve">Fauna </t>
  </si>
  <si>
    <t>Explosión</t>
  </si>
  <si>
    <t>Afectación de la imagen institucional.</t>
  </si>
  <si>
    <t xml:space="preserve">Mantenimiento de la infraestructura </t>
  </si>
  <si>
    <t xml:space="preserve">Flora </t>
  </si>
  <si>
    <t>Consumo de gas</t>
  </si>
  <si>
    <t>Contaminación del recurso agua</t>
  </si>
  <si>
    <t>Incumplimiento de las obligaciones específicas de los trámites ambientales.</t>
  </si>
  <si>
    <t xml:space="preserve">Mantenimiento de vehículos </t>
  </si>
  <si>
    <t>Saneamiento</t>
  </si>
  <si>
    <t>Construcciones o adecuaciones</t>
  </si>
  <si>
    <t>Emisión de ruido</t>
  </si>
  <si>
    <t>Dosminución de la presion sobre el relleno sanitario</t>
  </si>
  <si>
    <t>No atender adecuadamente una emergencia.</t>
  </si>
  <si>
    <t>Disminución en el uso de recursos natruales</t>
  </si>
  <si>
    <t>Afectación por el fenómeno del niño (cambio climático).</t>
  </si>
  <si>
    <t xml:space="preserve">Uso de plantas eléctricas </t>
  </si>
  <si>
    <t>Mejoramiento de las condiciones del suelo</t>
  </si>
  <si>
    <t>Afectación por el fenómeno de la niña (cambio climático).</t>
  </si>
  <si>
    <t>Afectación por desastres naturales.</t>
  </si>
  <si>
    <t xml:space="preserve">Generación de olores </t>
  </si>
  <si>
    <t>Sobrepresion al relleno sanitario</t>
  </si>
  <si>
    <t>Afectación por emergencias/incidentes presentados por fallas en los equipos y sistemas de control ambiental.</t>
  </si>
  <si>
    <t>Uso de publicidad exterior visual</t>
  </si>
  <si>
    <t>Cambios en las exigencias normativas que puede generar incumplimiento de los requisitos legales ambientales.</t>
  </si>
  <si>
    <t xml:space="preserve">No aplica </t>
  </si>
  <si>
    <t>Limitaciones en la capacidad para ejercer control o influencia en los procesos contratados externamente.</t>
  </si>
  <si>
    <t xml:space="preserve">NATURALEZA </t>
  </si>
  <si>
    <t>INTENSIDAD (IN)</t>
  </si>
  <si>
    <t>MOMENTO (MO)</t>
  </si>
  <si>
    <t xml:space="preserve">PERSISTENCIA (PE) </t>
  </si>
  <si>
    <t>SINERGIA (SI)</t>
  </si>
  <si>
    <t>ACUMULACION (AC)</t>
  </si>
  <si>
    <t>EFECTO (EF)</t>
  </si>
  <si>
    <t>PERIODICIDAD (PR)</t>
  </si>
  <si>
    <t>IMPORTANCIA DEL IMPACTO</t>
  </si>
  <si>
    <t>VALORACION DE IMPACTOS AMBIENTALES</t>
  </si>
  <si>
    <t xml:space="preserve">SEDES </t>
  </si>
  <si>
    <t>TIPO DE IMPACTO</t>
  </si>
  <si>
    <t>VALORACION</t>
  </si>
  <si>
    <t>CUMPLE LA NORMATIVIDAD</t>
  </si>
  <si>
    <t>SI</t>
  </si>
  <si>
    <t>NO</t>
  </si>
  <si>
    <t>RECUPERABILIDAD (MC)</t>
  </si>
  <si>
    <t>(+)</t>
  </si>
  <si>
    <t>(-)</t>
  </si>
  <si>
    <t>Signo</t>
  </si>
  <si>
    <t>Baja</t>
  </si>
  <si>
    <t>Total</t>
  </si>
  <si>
    <t>Extensión (EX)</t>
  </si>
  <si>
    <t>Momento (MO)</t>
  </si>
  <si>
    <t>Puntual</t>
  </si>
  <si>
    <t>Largo plazo</t>
  </si>
  <si>
    <t>Parcial</t>
  </si>
  <si>
    <t>Medio plazo</t>
  </si>
  <si>
    <t>Extenso</t>
  </si>
  <si>
    <t>Inmediato</t>
  </si>
  <si>
    <t>Critica</t>
  </si>
  <si>
    <t>Persistencia (PE)</t>
  </si>
  <si>
    <t>Reversibilidad (RV)</t>
  </si>
  <si>
    <t>Fugaz</t>
  </si>
  <si>
    <t>Corto plazo</t>
  </si>
  <si>
    <t>Temporal</t>
  </si>
  <si>
    <t>Permanente</t>
  </si>
  <si>
    <t>Irreversible</t>
  </si>
  <si>
    <t>Sinergia (SI)</t>
  </si>
  <si>
    <t>Acumulación (AC)</t>
  </si>
  <si>
    <t>Sin sinergismo</t>
  </si>
  <si>
    <t>Simple</t>
  </si>
  <si>
    <t>Sinérgico</t>
  </si>
  <si>
    <t>Acumulativo</t>
  </si>
  <si>
    <t>Muy sinérgico</t>
  </si>
  <si>
    <t>Efecto (EF)</t>
  </si>
  <si>
    <t>Periodicidad (PR)</t>
  </si>
  <si>
    <t>Indirecto</t>
  </si>
  <si>
    <t>Irregular</t>
  </si>
  <si>
    <t>Directo</t>
  </si>
  <si>
    <t>Periódico</t>
  </si>
  <si>
    <t>Continuo</t>
  </si>
  <si>
    <t>Recuperabilidad (MC)</t>
  </si>
  <si>
    <t>Recup. Inmediato</t>
  </si>
  <si>
    <t>Recuperable</t>
  </si>
  <si>
    <t>I= +/- ((3*IN) + (2*EX) +MO+PE+RV+SI+AC+EF+PR+MC)</t>
  </si>
  <si>
    <t>Irrecuperable</t>
  </si>
  <si>
    <t>Calificación</t>
  </si>
  <si>
    <t>&lt; 25</t>
  </si>
  <si>
    <t>≥ 75</t>
  </si>
  <si>
    <t>MATRIZ DE IDENTIFICACIÓN DE ASPECTOS Y VALORACIÓN DE IMPACTOS AMBIENTALES</t>
  </si>
  <si>
    <t>PROCESO:</t>
  </si>
  <si>
    <t>14. Mantenimiento de aires acondicionados, equipos de cómputo y comunicaciones</t>
  </si>
  <si>
    <t xml:space="preserve">ETAPA DEL CICLO DE VIDA </t>
  </si>
  <si>
    <t>Valor</t>
  </si>
  <si>
    <t>Negativo</t>
  </si>
  <si>
    <t>Positivo</t>
  </si>
  <si>
    <t xml:space="preserve">Interpretacion Color </t>
  </si>
  <si>
    <t xml:space="preserve">BAJO </t>
  </si>
  <si>
    <t xml:space="preserve">MODERADO </t>
  </si>
  <si>
    <t xml:space="preserve">CRITICO </t>
  </si>
  <si>
    <t xml:space="preserve">SEVERO </t>
  </si>
  <si>
    <t>50≥ 
&lt;75</t>
  </si>
  <si>
    <t>25≥ 
&lt;50</t>
  </si>
  <si>
    <t xml:space="preserve">1. Gerencia General </t>
  </si>
  <si>
    <t>2. Oficina de Control Disciplinario</t>
  </si>
  <si>
    <t xml:space="preserve">CAMI 60 Oficina </t>
  </si>
  <si>
    <t xml:space="preserve">Plaza 14 </t>
  </si>
  <si>
    <t xml:space="preserve">Plaza 21 </t>
  </si>
  <si>
    <t xml:space="preserve">Plaza 28 </t>
  </si>
  <si>
    <t xml:space="preserve">Plaza Jardin </t>
  </si>
  <si>
    <t xml:space="preserve">Relleno Sanitario </t>
  </si>
  <si>
    <t xml:space="preserve">Coliseo de Ferias </t>
  </si>
  <si>
    <t>Externo – Ciudad de Ibagué (zona urbana y rural)</t>
  </si>
  <si>
    <t>Externo – Vías y veredas con red de alumbrado público a cargo de INFIBAGUÉ</t>
  </si>
  <si>
    <t>1. Extracción de recursos naturales</t>
  </si>
  <si>
    <t>2. Producción y fabricación de bienes/insumos adquiridos</t>
  </si>
  <si>
    <t>3. Distribución y transporte</t>
  </si>
  <si>
    <t>4. Instalación, operación y uso de bienes y servicios</t>
  </si>
  <si>
    <t>5. Mantenimiento y actividades de soporte</t>
  </si>
  <si>
    <t>6. Fin de la vida útil / disposición final</t>
  </si>
  <si>
    <t>7. Gestión post-consumo y control de impactos residuales</t>
  </si>
  <si>
    <t>Plaza Salado</t>
  </si>
  <si>
    <t>3. Consumo de papel</t>
  </si>
  <si>
    <t>Aspecto Ambiental</t>
  </si>
  <si>
    <t>Impacto Ambiental</t>
  </si>
  <si>
    <t>2. Impresión de documentos</t>
  </si>
  <si>
    <t>4. Mantenimiento locativo menor (cambio de bombillos, reparaciones)</t>
  </si>
  <si>
    <t>Museo Panoptico</t>
  </si>
  <si>
    <t>1.Consumo de energía eléctrica</t>
  </si>
  <si>
    <t>2. Consumo de agua</t>
  </si>
  <si>
    <t>5. Consumo de combustibles</t>
  </si>
  <si>
    <t>2. Agotamiento de recursos naturales</t>
  </si>
  <si>
    <t>1. Contribución al cambio climático (emisiones directas e indirectas de GEI)</t>
  </si>
  <si>
    <t>6. Disminución de disponibilidad del recurso hídrico</t>
  </si>
  <si>
    <t>7. Deforestación indirecta y agotamiento de materia prima forestal</t>
  </si>
  <si>
    <t>8. Incremento en la disposición final de residuos sólidos no biodegradables</t>
  </si>
  <si>
    <t>9. Alteración del confort acústico y molestias a la comunidad</t>
  </si>
  <si>
    <t>10. Contaminación visual y afectación estética del paisaje</t>
  </si>
  <si>
    <t>11. Proliferación de vectores, olores ofensivos y riesgo sanitario</t>
  </si>
  <si>
    <t>12. Riesgo a la salud humana por exposición a sustancias tóxicas</t>
  </si>
  <si>
    <t>3. Cambio y disposición de tóners, pilas y luminarias</t>
  </si>
  <si>
    <t>6. Uso de cafetería y consumo de insumos (plásticos, icopor, desechables)</t>
  </si>
  <si>
    <t>7. Gestión documental (archivos físicos)</t>
  </si>
  <si>
    <t>8. Uso de sistemas de iluminación</t>
  </si>
  <si>
    <t>9. Separación en la fuente y disposición de residuos ordinarios</t>
  </si>
  <si>
    <t>11. Administración y mantenimiento de transporte (vehículos de apoyo)</t>
  </si>
  <si>
    <t>12. Disposición de RAEE y residuos peligrosos</t>
  </si>
  <si>
    <t>13. Procesos administrativos de contratación</t>
  </si>
  <si>
    <t>16. Control de roedores y vectores por fumigaciones</t>
  </si>
  <si>
    <t>17. Transporte de personal, equipos y/o elementos</t>
  </si>
  <si>
    <t>18. Almacenamiento de residuos, productos y sustancias peligrosas</t>
  </si>
  <si>
    <t>19. Compra y almacenamiento de insumos, mobiliario y equipos</t>
  </si>
  <si>
    <t>20. Administración de bienes inmuebles (arriendo, custodia)</t>
  </si>
  <si>
    <t>21. Contratación de servicios (aseo, cafetería, vigilancia, mantenimiento locativo)</t>
  </si>
  <si>
    <t>1. Operación de luminarias (convencionales y LED)</t>
  </si>
  <si>
    <t>2. Mantenimiento correctivo y preventivo de luminarias</t>
  </si>
  <si>
    <t>3. Entrega de luminarias usadas a gestores autorizados</t>
  </si>
  <si>
    <t>4. Mantenimiento de redes aéreas (postes, cables, estructuras)</t>
  </si>
  <si>
    <t>5. Reemplazo de luminarias convencionales por LED</t>
  </si>
  <si>
    <t>6. Uso de vehículos para desplazamiento de cuadrillas</t>
  </si>
  <si>
    <t>1. Comercialización de alimentos frescos (frutas, verduras, carnes, pescados)</t>
  </si>
  <si>
    <t>2. Manejo de residuos en cuartos de almacenamiento temporal</t>
  </si>
  <si>
    <t>3. Separación en la fuente y manejo de residuos orgánicos</t>
  </si>
  <si>
    <t>4. Manejo de aceites usados (cocinas, fritaderos)</t>
  </si>
  <si>
    <t>5. Uso y limpieza de baños y servicios sanitarios</t>
  </si>
  <si>
    <t>6. Lavado de pisos, locales y áreas comunes</t>
  </si>
  <si>
    <t>7. Consumo de energía eléctrica (iluminación, refrigeración, ventiladores)</t>
  </si>
  <si>
    <t>8. Carga y descarga de mercancías</t>
  </si>
  <si>
    <t>9. Condiciones de residuos en plazas (ej. Plaza Jardín)</t>
  </si>
  <si>
    <t>Coliseo de ferias</t>
  </si>
  <si>
    <t>2. Uso de baños públicos y de personal</t>
  </si>
  <si>
    <t>Oficinas</t>
  </si>
  <si>
    <t>Alumbrado publico (operativo)</t>
  </si>
  <si>
    <t xml:space="preserve">plazas de mercado </t>
  </si>
  <si>
    <t xml:space="preserve">museo panoptico </t>
  </si>
  <si>
    <t>Relleno sanitario</t>
  </si>
  <si>
    <t>1. Operación de exposiciones permanentes y temporales</t>
  </si>
  <si>
    <t>2. Mantenimiento del edificio patrimonial (restauración, obras locativas)</t>
  </si>
  <si>
    <t>3. Uso de salas de ensayo, grabación y espacios artísticos</t>
  </si>
  <si>
    <t>4. Atención de público / visitas guiadas</t>
  </si>
  <si>
    <t>5. Eventos culturales (conciertos, presentaciones)</t>
  </si>
  <si>
    <t>6. Uso de baños para visitantes y personal</t>
  </si>
  <si>
    <t>7. Servicios de cafetería / ventas internas (si aplica)</t>
  </si>
  <si>
    <t>8 Mantenimiento de espacios públicos y zonas verdes</t>
  </si>
  <si>
    <t>22. Carga de vehículo eléctrico del programa de bicicletas públicas</t>
  </si>
  <si>
    <t>PARCIAL</t>
  </si>
  <si>
    <t xml:space="preserve">12. Todos los procesos </t>
  </si>
  <si>
    <t>1. Uso de equipos de oficina (computadores, impresoras, escáner)</t>
  </si>
  <si>
    <t>23. lavado de tanques de almacenamiento de agua potable</t>
  </si>
  <si>
    <t>5. Uso de baños (oficinas y áreas comunes)</t>
  </si>
  <si>
    <t xml:space="preserve">24. Uso de aire acondicionado </t>
  </si>
  <si>
    <t>DEPENDENCIA:</t>
  </si>
  <si>
    <t>25. Uso puntos ecologicos</t>
  </si>
  <si>
    <t>Intensidad (i) *</t>
  </si>
  <si>
    <t>Critico</t>
  </si>
  <si>
    <t>VERSIÓN</t>
  </si>
  <si>
    <t>DESCRIPCIÓN DE CAMBIOS REALIZADOS</t>
  </si>
  <si>
    <t>Aprobación inicial del documento</t>
  </si>
  <si>
    <t>FECHA DE APROBACIÓN</t>
  </si>
  <si>
    <t>se incluyen celdas de seguimiento de la  oficina g. riesgo.</t>
  </si>
  <si>
    <t xml:space="preserve">se modifica estrcutura </t>
  </si>
  <si>
    <t xml:space="preserve">se incluyen actividades generadoras y codificacion de la matriz según normatividad </t>
  </si>
  <si>
    <t>se actualiza matriz de conformidad con la normatividad (estructura metodologia de valoracion).</t>
  </si>
  <si>
    <t>se actualizan actividades generadoras aspectos e impactos ambientales.</t>
  </si>
  <si>
    <t xml:space="preserve">Media </t>
  </si>
  <si>
    <t xml:space="preserve">Alta </t>
  </si>
  <si>
    <t xml:space="preserve">Muy alta </t>
  </si>
  <si>
    <t xml:space="preserve">Total / cirtica </t>
  </si>
  <si>
    <t>Bajo: La afectación es irrelevante y no requiere acciones inmediatas ni correctoras.</t>
  </si>
  <si>
    <t>Moderado: Afectación moderada, con posible monitoreo para evitar deterioro mayor.</t>
  </si>
  <si>
    <t>Severo: Afectación significativa que necesita medidas correctoras prolongadas.</t>
  </si>
  <si>
    <t>Crítico: Afectación grave y permanente sin posibilidad de recuperación; requiere acción urgente.</t>
  </si>
  <si>
    <t>Beneficio ambiental excepcional: Contribución ambiental excepcional y duradera; oportunidad clave.</t>
  </si>
  <si>
    <t>Beneficio alto: Impacto positivo importante y duradero para el ambiente.</t>
  </si>
  <si>
    <t>Beneficio Moderado: Mejora notable sin necesidad de intervención intensiva.</t>
  </si>
  <si>
    <t>Beneficio Bajo: Beneficio ambiental leve sin impacto significativo.</t>
  </si>
  <si>
    <t>Mitigable (requeriria acciones)</t>
  </si>
  <si>
    <t>8. Almacenamiento temporal de luminarias y repuestos</t>
  </si>
  <si>
    <t>9. Reparación y mantenimiento de luminarias</t>
  </si>
  <si>
    <t>10. Uso de herramientas y equipos eléctricos en el taller</t>
  </si>
  <si>
    <t>11. Limpieza de luminarias y repuestos</t>
  </si>
  <si>
    <t>12. Uso de solventes o desengrasantes para limpieza</t>
  </si>
  <si>
    <t>13. Manejo y disposición de trapos, guantes y EPP contaminados</t>
  </si>
  <si>
    <t>7. Actividades de modernización y expansión del alumbrado</t>
  </si>
  <si>
    <t xml:space="preserve">4. Consumo de recursos naturales </t>
  </si>
  <si>
    <t>Alumbrado publico (Taller)</t>
  </si>
  <si>
    <t xml:space="preserve">1, Almacenamiento temporal de luminarias de sodio y repuestos </t>
  </si>
  <si>
    <t>2. Reparación y mantenimiento de luminarias</t>
  </si>
  <si>
    <t>3. Uso de herramientas y equipos eléctricos en el taller</t>
  </si>
  <si>
    <t>4. Limpieza de luminarias y repuestos</t>
  </si>
  <si>
    <t>5.Manejo y disposición de trapos, guantes y EPP contaminados</t>
  </si>
  <si>
    <t>7. Generación de residuos sólidos no aprovechables (icopor, empaques de un solo uso, entre otros)</t>
  </si>
  <si>
    <t>3. alteracion en la calidad del agua (vertimientos, químicos, lixiviados)</t>
  </si>
  <si>
    <t>4. degradacion de la calidad del aire (emisiones atmosféricas, material particulado, gases, vapores)</t>
  </si>
  <si>
    <t>5. afectacion de las propiedas fisico quimicas del suelo (por residuos peligrosos, lixiviados, metales pesados, químicos)</t>
  </si>
  <si>
    <t>RESPONSABLE DEL AREA:</t>
  </si>
  <si>
    <t xml:space="preserve">RESPONSABLE DEL SEGUIMIENTO: </t>
  </si>
  <si>
    <t xml:space="preserve">Proceso  </t>
  </si>
  <si>
    <t xml:space="preserve">Sede </t>
  </si>
  <si>
    <t xml:space="preserve">Actividad </t>
  </si>
  <si>
    <t xml:space="preserve">Etapa de Ciclo de Vida </t>
  </si>
  <si>
    <t>Condiciones de la Actividad</t>
  </si>
  <si>
    <t xml:space="preserve">Descripción  </t>
  </si>
  <si>
    <t>Emergencia</t>
  </si>
  <si>
    <t>Anormal</t>
  </si>
  <si>
    <t>Normal</t>
  </si>
  <si>
    <t xml:space="preserve">Aspecto Ambiental </t>
  </si>
  <si>
    <t>Recurso Afectado</t>
  </si>
  <si>
    <t xml:space="preserve">Factor </t>
  </si>
  <si>
    <t xml:space="preserve">Componente </t>
  </si>
  <si>
    <t xml:space="preserve">Biótico </t>
  </si>
  <si>
    <t xml:space="preserve">Abiótico </t>
  </si>
  <si>
    <t xml:space="preserve">Agua </t>
  </si>
  <si>
    <t xml:space="preserve">Suelo </t>
  </si>
  <si>
    <t xml:space="preserve">Paisaje </t>
  </si>
  <si>
    <t>Comunidad</t>
  </si>
  <si>
    <t>Infra Estructura</t>
  </si>
  <si>
    <t>Socio Cultural</t>
  </si>
  <si>
    <t>SocioEconomico</t>
  </si>
  <si>
    <t xml:space="preserve">Legislación Relacionada </t>
  </si>
  <si>
    <t>Cumple con la normatividad</t>
  </si>
  <si>
    <t xml:space="preserve">Significancia  </t>
  </si>
  <si>
    <t xml:space="preserve">Valor  </t>
  </si>
  <si>
    <t xml:space="preserve">Calificación  </t>
  </si>
  <si>
    <t xml:space="preserve">Descripción del Riesgo Asociado </t>
  </si>
  <si>
    <t xml:space="preserve">Descripción Oportunidad Asociada </t>
  </si>
  <si>
    <t>Control Operacional 
(Jerarquia de Control)</t>
  </si>
  <si>
    <t>Eliminar</t>
  </si>
  <si>
    <t>Sustituir</t>
  </si>
  <si>
    <t>Reducir</t>
  </si>
  <si>
    <t>Control Ingenieria</t>
  </si>
  <si>
    <t xml:space="preserve">
Reusar o Reciclar
</t>
  </si>
  <si>
    <t>Controles Administrativos o Programa Ambiental</t>
  </si>
  <si>
    <t>Control Operacional</t>
  </si>
  <si>
    <t xml:space="preserve">Evidencia </t>
  </si>
  <si>
    <t xml:space="preserve">Seguimiento Control Operacional </t>
  </si>
  <si>
    <t>Fecha de Seguimiento</t>
  </si>
  <si>
    <t xml:space="preserve">CONTROL OPERACIONAL </t>
  </si>
  <si>
    <t>1. PROGRAMA DE AHORRO Y USO EFICIENTE DEL AGUA (PIGA)</t>
  </si>
  <si>
    <t>2. PROGRAMA DE AHORRO Y USO EFICIENTE DEL ENERGIA (PIGA)</t>
  </si>
  <si>
    <t xml:space="preserve">3. PROGRAMA DE GESTIÓN INTEGRAL DE RESIDUOS SÓLIDOS (PIGA) </t>
  </si>
  <si>
    <t>4. PROGRAMA DE CERO PAPEL (PIGA)</t>
  </si>
  <si>
    <t xml:space="preserve">5. PROGRAMA DE CONTROL DE EMISIONES ATMOSFÉRICAS, CONTAMINACIÓN VISUAL Y RUIDO (PIGA) </t>
  </si>
  <si>
    <t>6. PLAN INTEGRAL DE GESTION DE RESIDUOS SOLIDOS (PGIRS)</t>
  </si>
  <si>
    <t>7. No aplica programa institucional, se controla con actividades puntuales de mantenimiento/gestión.</t>
  </si>
  <si>
    <t>8. Control mediante cumplimiento de requisitos legales específicos</t>
  </si>
  <si>
    <t>9. Control mediante procedimientos internos de la entidad</t>
  </si>
  <si>
    <t>8. Generación de residuos de carácter especial (muebles, sobrantes de materiales, llantas entre otros)</t>
  </si>
  <si>
    <t>10. Generación de residuos de aparatos  eléctricos y electrónicos (RAEE)</t>
  </si>
  <si>
    <t>12. Generación de aguas residuales domesticas (red de alcantarillado publico)</t>
  </si>
  <si>
    <t>13. Generación de emisiones atmosféricas (gases, partículas, vapores de solventes)</t>
  </si>
  <si>
    <t>14. Generación de ruido (bajo, medio y alto nivel)</t>
  </si>
  <si>
    <t>15. Generación y/o almacenamiento de RCD (residuos de construcción y demolición)</t>
  </si>
  <si>
    <t>16. Generación y/o almacenamiento de residuos de manejo especial (llantas)</t>
  </si>
  <si>
    <t>17. Generación y/o exposición a vapores químicos</t>
  </si>
  <si>
    <t>18. Generación de residuos con riesgo biológico o infeccioso (biosanitarios)</t>
  </si>
  <si>
    <t>19. Emision de gases de efecto invernadero</t>
  </si>
  <si>
    <t>20. Reduccion de emisiones atmosfericas (vehiculos hibridos y/o electricos)</t>
  </si>
  <si>
    <t>21. mitigacion de emisiones de GEI (Revision tecnicomecanica vigente)</t>
  </si>
  <si>
    <t xml:space="preserve">22. Consumo papel, carton y elementos de oficina asociados </t>
  </si>
  <si>
    <t xml:space="preserve">23. Uso eficiente de energia </t>
  </si>
  <si>
    <t>13. Riesgo de explosión, incendio o contaminación no controlada</t>
  </si>
  <si>
    <t>14. generacion de procesos erosivos en el suelo</t>
  </si>
  <si>
    <t>15. Sobrecarga en sistemas de lixiviados y erosión de taludes</t>
  </si>
  <si>
    <t>16. Conflictos sociales y pérdida de confianza institucional</t>
  </si>
  <si>
    <t>18. Contaminación electromagnética</t>
  </si>
  <si>
    <t>19. Afectación a la fauna</t>
  </si>
  <si>
    <t>20. Afectación a la flora</t>
  </si>
  <si>
    <t>21. Generación de empleo</t>
  </si>
  <si>
    <t>22. Deterioro en infraestructura</t>
  </si>
  <si>
    <t>23. Aumento de residuos, hongos y bacterias (por registros documentales físicos)</t>
  </si>
  <si>
    <t>24. Aprovechamiento de energías limpias frente a combustibles fósiles (impacto positivo)</t>
  </si>
  <si>
    <t>25. Incremento en la disposición final de residuos en rellenos sanitarios</t>
  </si>
  <si>
    <t xml:space="preserve">26. reduccion de afectacion al ambiente </t>
  </si>
  <si>
    <t>27. Reduccion de emisiones indirectas GEI</t>
  </si>
  <si>
    <t>26. Almacenamiento de pinturas, thinner y herramientas del personal Operativo de Parques y zonas verdes.</t>
  </si>
  <si>
    <t xml:space="preserve">27. Almacenamiento de Sustancias quimicas </t>
  </si>
  <si>
    <t xml:space="preserve">24. Exposicion a sustancias peligrosas </t>
  </si>
  <si>
    <t>25. Disposicion inadecuada de residuos organicos (bolsas afuera del cuarto de almacenamiento temporal de reiduos o en via publica.</t>
  </si>
  <si>
    <t>17. Riesgo aeronáutico por proximidad a Aeropuerto Perales (proliferacion de vectores aves carroñeras)</t>
  </si>
  <si>
    <t>26. generacion de olores ofensivos</t>
  </si>
  <si>
    <t>28. Afectacion a la calidad del aire por compuestos organicos en descomposicion</t>
  </si>
  <si>
    <t>28. Actividades de mantenimiento locativo mayor en la infraestructura institucional. (intervenciones estructurales y no estructurales, remodelaciones, adecuaciones y obras civiles necesarias para la conservación, modificación o restauración de edificaciones.</t>
  </si>
  <si>
    <t>27 Generacion de RAEE y RESPEL</t>
  </si>
  <si>
    <t>10. Compra y almacenamiento de insumos de oficina (papeleria toner quimicos etc)</t>
  </si>
  <si>
    <t xml:space="preserve">28. Generacion de residos peligrosos y ordinarios </t>
  </si>
  <si>
    <t xml:space="preserve">29.  Generacion de RAEE y voluminosos </t>
  </si>
  <si>
    <t>29. afectacion paisajistica y ocupacion de espacio</t>
  </si>
  <si>
    <t>15. Administración de grúas y camionetas del instituto (mantenimiento correctivo y preventivo,  consumo de combustible, lavado de vehículos)</t>
  </si>
  <si>
    <t>9. Generación de residuos peligrosos (químicos, aceites usados, trapos contaminados, envases de lubricantes, luminarias con mercurio, balastros, condensadores, etc.)</t>
  </si>
  <si>
    <t>29. Control de Roedores y vectores (fumigaciones)</t>
  </si>
  <si>
    <t>30. Compra y almacenamiento de insumos de cafeteria (plastico, icopor, desechables)</t>
  </si>
  <si>
    <t xml:space="preserve">30. Consumo de insumos quimicos y de limpieza </t>
  </si>
  <si>
    <t xml:space="preserve">31. Generacion de RAEE </t>
  </si>
  <si>
    <t>32. Generacion de residuos peligrosos ( CFC, HCFC, HFC)</t>
  </si>
  <si>
    <t>30. Limpieza de baños</t>
  </si>
  <si>
    <t>31. Recepción, almacenamiento y conservación de archivos</t>
  </si>
  <si>
    <t>32. Digitalización de documentos</t>
  </si>
  <si>
    <t>33. Eliminación / depuración de documentos (expurgos)</t>
  </si>
  <si>
    <t>34. Conservación de documentos (fumigación, desinfección)</t>
  </si>
  <si>
    <t>35. transporte de documentos a otras sedes</t>
  </si>
  <si>
    <t xml:space="preserve">30. Incremento en generacion de residuos ordinarios y reciclables  </t>
  </si>
  <si>
    <t>6. Generación de residuos sólidos aprovechables (cartón, papel, plásticos, vidrio, metales, entre otros)</t>
  </si>
  <si>
    <t>Código:   MAT-SI-200
Versión:  06
Fecha:    11/09/2025</t>
  </si>
  <si>
    <t>3. Oficina de Control Interno de Gestión</t>
  </si>
  <si>
    <t xml:space="preserve">4. Oficina Asesora de Planeación Institucional </t>
  </si>
  <si>
    <t xml:space="preserve">4.1 Gestión del SIG </t>
  </si>
  <si>
    <t xml:space="preserve">4.2 Gestión del Conocimiento y la innovación </t>
  </si>
  <si>
    <t xml:space="preserve">5. Oficina Asesora de Comunicaciones y Participación Ciudadana </t>
  </si>
  <si>
    <t xml:space="preserve">5.1 Atención al Ciudadano </t>
  </si>
  <si>
    <t>6. Oficina Asesora de Gestión Tecnológica y Transformación Digital</t>
  </si>
  <si>
    <t>7. Secretaria General - Gestión Jurídica</t>
  </si>
  <si>
    <t>7. Secretaria General - Gestión Contractual</t>
  </si>
  <si>
    <t xml:space="preserve">8. Dirección Operativa y Comercial </t>
  </si>
  <si>
    <t>8.1 Dirección Operativa y comercial - Alumbrado Público - oficina</t>
  </si>
  <si>
    <t>8.2 Dirección Operativa y comercial - Alumbrado Público - operativo</t>
  </si>
  <si>
    <t>8.3 Dirección Operativa y comercial - Alumbrado Público - Taller</t>
  </si>
  <si>
    <t xml:space="preserve">8.4 Dirección Operativa y Comercial - Administración Plazas de Mercado </t>
  </si>
  <si>
    <t>8.5 Dirección Operativa y Comercial - Parques y Zonas Verdes</t>
  </si>
  <si>
    <t xml:space="preserve">9. Dirección Financiera </t>
  </si>
  <si>
    <t xml:space="preserve">10. Dirección de Proyectos y Servicios Financieros </t>
  </si>
  <si>
    <t xml:space="preserve">10.1 Dirección de Proyectos y Servicios Financieros - Gestión Cultural - Panóptico </t>
  </si>
  <si>
    <t>11. Dirección de Servicios Administrativos</t>
  </si>
  <si>
    <t>11.1 Dirección de Servicios Administrativos - Gestión Humana</t>
  </si>
  <si>
    <t>11.2 Dirección de Servicios Administrativos - Gestión Recursos Físicos</t>
  </si>
  <si>
    <t>11.3.1 Dirección de Servicios Administrativos - Gestión Recursos Físicos - Coliseo Ferias</t>
  </si>
  <si>
    <t>11.4 Dirección de Servicios Administrativos - Gestión - Documental</t>
  </si>
  <si>
    <t>Proceso</t>
  </si>
  <si>
    <t>11. Generación de residuos orgánicos (restos de alimentos, estiércol, paja, residuos de tala y poda)</t>
  </si>
  <si>
    <t>8.6 Dirección Operativa y Comercial - Control vegetal</t>
  </si>
  <si>
    <t>8.7 Dirección Operativa y Comercial - Relleno Sanitario Combeima</t>
  </si>
  <si>
    <t>31. Riesgo de contaminacion por disposicion inadecuada de residuos electricos y electronicos</t>
  </si>
  <si>
    <t>32. Proliferación de vectores (moscas roedores)</t>
  </si>
  <si>
    <t>33. Riesgo de derrame de aceites dielectricos</t>
  </si>
  <si>
    <t>33. Afectación estética del paisaje urbano</t>
  </si>
  <si>
    <t>34. Alteración del paisaje</t>
  </si>
  <si>
    <t xml:space="preserve">Control vegetal </t>
  </si>
  <si>
    <t>1. Despeje de vegetación (árboles, ramas) que interfieren con luminarias o redes de alumbrado público</t>
  </si>
  <si>
    <t>2. Almacenamiento de productos y/o sustancias peligrosas</t>
  </si>
  <si>
    <t>3. Tala de árboles en riesgo (previa autorización)</t>
  </si>
  <si>
    <t>4. Almacenamiento temporal de residuos de tala y poda</t>
  </si>
  <si>
    <t>5. Transporte de personal, equipos y/o elementos</t>
  </si>
  <si>
    <t>6. Uso de aire acondicionado (area de casilleros y baños)</t>
  </si>
  <si>
    <t>7. Uso de baños  (area de casilleros y baños)</t>
  </si>
  <si>
    <t>8. Uso puntos ecologicos</t>
  </si>
  <si>
    <t>Parques y zonas verdes</t>
  </si>
  <si>
    <t>1. Mantenimiento de zonas verdes (corte de césped, poda de arbustos y árboles menores)</t>
  </si>
  <si>
    <t>2. Mantenimiento de infraestructura de parques (juegos, bancas, senderos)</t>
  </si>
  <si>
    <t>3. Instalación de nuevos parques y mobiliario urbano</t>
  </si>
  <si>
    <t>5. Almacenamiento y uso de pinturas, thinner y solventes</t>
  </si>
  <si>
    <t>6. Transporte de personal, equipos y/o elementos</t>
  </si>
  <si>
    <t>7. Uso de baños</t>
  </si>
  <si>
    <t>1. Uso de oficina administrativa, centro de control camaras de vigilancia</t>
  </si>
  <si>
    <t>3. Realización de ferias y eventos</t>
  </si>
  <si>
    <t>4.  Almacenamiento de transformadores y otros elementos de alumbrado publico.</t>
  </si>
  <si>
    <t>5. Taller de fabricación de alumbrado navideño</t>
  </si>
  <si>
    <t>6. Uso de sistemas de iluminación</t>
  </si>
  <si>
    <t xml:space="preserve">34. Generacion de residuos solidos </t>
  </si>
  <si>
    <t>35. Generacion de aguas residuales</t>
  </si>
  <si>
    <t>35. incremento cobertura vegetal</t>
  </si>
  <si>
    <t>36. Generacion de lodos</t>
  </si>
  <si>
    <t xml:space="preserve">36. control de erosion </t>
  </si>
  <si>
    <t>36. Operación del Data Center (servidores, climatización, UPS)</t>
  </si>
  <si>
    <t>37. Plantación y conservación de especies</t>
  </si>
  <si>
    <t>37. Almacenamiento de información digital y plataformas</t>
  </si>
  <si>
    <t xml:space="preserve">38. Generacion de residuos quimicos peligrosos </t>
  </si>
  <si>
    <t>38. Procesos de respaldo y continuidad tecnológica</t>
  </si>
  <si>
    <t>39. Mantenimiento de equipos tecnológicos</t>
  </si>
  <si>
    <t>1. Limpieza de laboratorio</t>
  </si>
  <si>
    <t>2. Mantenimiento de canales de escorrentía y desagües de PTAR</t>
  </si>
  <si>
    <t>3. Mantenimiento de material flotante en piscinas de PTAR</t>
  </si>
  <si>
    <t>4. Operación de electrobombas de PTAR</t>
  </si>
  <si>
    <t>5. Muestreos y aplicación de insumos en laboratorio (PTAR y relleno)</t>
  </si>
  <si>
    <t>6. Almacenamiento de productos y sustancias peligrosas</t>
  </si>
  <si>
    <t>7. Seguimiento a mantenimiento de reforestación y cobertura vegetal</t>
  </si>
  <si>
    <t>8. Visitas de evaluación y seguimiento (relleno y PTAR)</t>
  </si>
  <si>
    <t>9. Seguimiento a gestión (verificación y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</si>
</sst>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26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5F4879"/>
      </left>
      <right/>
      <top style="thick">
        <color rgb="FF5F4879"/>
      </top>
      <bottom/>
      <diagonal/>
    </border>
    <border>
      <left/>
      <right style="thick">
        <color rgb="FF5F4879"/>
      </right>
      <top style="thick">
        <color rgb="FF5F48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textRotation="90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textRotation="90" wrapText="1"/>
    </xf>
    <xf numFmtId="0" fontId="3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/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wrapText="1"/>
    </xf>
    <xf numFmtId="0" fontId="3" fillId="4" borderId="11" xfId="0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3" borderId="0" xfId="0" applyFont="1" applyFill="1"/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4" fillId="4" borderId="5" xfId="0" applyFont="1" applyFill="1" applyBorder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 applyAlignment="1">
      <alignment horizontal="left" vertical="center"/>
    </xf>
    <xf numFmtId="14" fontId="0" fillId="0" borderId="4" xfId="0" applyNumberForma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4" fillId="0" borderId="0" xfId="0" applyFont="1" applyBorder="1"/>
    <xf numFmtId="0" fontId="5" fillId="4" borderId="4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textRotation="90" wrapText="1"/>
    </xf>
    <xf numFmtId="0" fontId="3" fillId="5" borderId="22" xfId="0" applyFont="1" applyFill="1" applyBorder="1" applyAlignment="1">
      <alignment horizontal="center" vertical="center" textRotation="90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14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24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FB7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1008529</xdr:colOff>
      <xdr:row>1</xdr:row>
      <xdr:rowOff>65490</xdr:rowOff>
    </xdr:from>
    <xdr:to>
      <xdr:col>51</xdr:col>
      <xdr:colOff>997325</xdr:colOff>
      <xdr:row>3</xdr:row>
      <xdr:rowOff>268940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0823" y="155137"/>
          <a:ext cx="3148854" cy="864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206188</xdr:colOff>
      <xdr:row>1</xdr:row>
      <xdr:rowOff>114861</xdr:rowOff>
    </xdr:from>
    <xdr:to>
      <xdr:col>5</xdr:col>
      <xdr:colOff>777688</xdr:colOff>
      <xdr:row>1</xdr:row>
      <xdr:rowOff>638736</xdr:rowOff>
    </xdr:to>
    <xdr:sp macro="" textlink="">
      <xdr:nvSpPr>
        <xdr:cNvPr id="19" name="18 Conector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618629" y="439832"/>
          <a:ext cx="571500" cy="523875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3</xdr:col>
      <xdr:colOff>143995</xdr:colOff>
      <xdr:row>2</xdr:row>
      <xdr:rowOff>57712</xdr:rowOff>
    </xdr:from>
    <xdr:to>
      <xdr:col>3</xdr:col>
      <xdr:colOff>715495</xdr:colOff>
      <xdr:row>2</xdr:row>
      <xdr:rowOff>581587</xdr:rowOff>
    </xdr:to>
    <xdr:sp macro="" textlink="">
      <xdr:nvSpPr>
        <xdr:cNvPr id="20" name="19 Conector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3191995" y="1234330"/>
          <a:ext cx="571500" cy="523875"/>
        </a:xfrm>
        <a:prstGeom prst="flowChartConnector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3</xdr:col>
      <xdr:colOff>155202</xdr:colOff>
      <xdr:row>3</xdr:row>
      <xdr:rowOff>132231</xdr:rowOff>
    </xdr:from>
    <xdr:to>
      <xdr:col>3</xdr:col>
      <xdr:colOff>726702</xdr:colOff>
      <xdr:row>3</xdr:row>
      <xdr:rowOff>656106</xdr:rowOff>
    </xdr:to>
    <xdr:sp macro="" textlink="">
      <xdr:nvSpPr>
        <xdr:cNvPr id="21" name="20 Conector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3203202" y="1958790"/>
          <a:ext cx="571500" cy="523875"/>
        </a:xfrm>
        <a:prstGeom prst="flowChartConnector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3</xdr:col>
      <xdr:colOff>153521</xdr:colOff>
      <xdr:row>4</xdr:row>
      <xdr:rowOff>205068</xdr:rowOff>
    </xdr:from>
    <xdr:to>
      <xdr:col>3</xdr:col>
      <xdr:colOff>725021</xdr:colOff>
      <xdr:row>4</xdr:row>
      <xdr:rowOff>728943</xdr:rowOff>
    </xdr:to>
    <xdr:sp macro="" textlink="">
      <xdr:nvSpPr>
        <xdr:cNvPr id="22" name="21 Conector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3201521" y="2838450"/>
          <a:ext cx="571500" cy="523875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5</xdr:col>
      <xdr:colOff>185457</xdr:colOff>
      <xdr:row>2</xdr:row>
      <xdr:rowOff>57712</xdr:rowOff>
    </xdr:from>
    <xdr:to>
      <xdr:col>5</xdr:col>
      <xdr:colOff>756957</xdr:colOff>
      <xdr:row>2</xdr:row>
      <xdr:rowOff>572062</xdr:rowOff>
    </xdr:to>
    <xdr:sp macro="" textlink="">
      <xdr:nvSpPr>
        <xdr:cNvPr id="23" name="22 Conector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597898" y="1234330"/>
          <a:ext cx="571500" cy="514350"/>
        </a:xfrm>
        <a:prstGeom prst="flowChartConnector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5</xdr:col>
      <xdr:colOff>228601</xdr:colOff>
      <xdr:row>3</xdr:row>
      <xdr:rowOff>143436</xdr:rowOff>
    </xdr:from>
    <xdr:to>
      <xdr:col>5</xdr:col>
      <xdr:colOff>800101</xdr:colOff>
      <xdr:row>3</xdr:row>
      <xdr:rowOff>667311</xdr:rowOff>
    </xdr:to>
    <xdr:sp macro="" textlink="">
      <xdr:nvSpPr>
        <xdr:cNvPr id="24" name="23 Conector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495926" y="2124636"/>
          <a:ext cx="571500" cy="523875"/>
        </a:xfrm>
        <a:prstGeom prst="flowChartConnector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5</xdr:col>
      <xdr:colOff>225239</xdr:colOff>
      <xdr:row>4</xdr:row>
      <xdr:rowOff>190501</xdr:rowOff>
    </xdr:from>
    <xdr:to>
      <xdr:col>5</xdr:col>
      <xdr:colOff>796739</xdr:colOff>
      <xdr:row>4</xdr:row>
      <xdr:rowOff>714376</xdr:rowOff>
    </xdr:to>
    <xdr:sp macro="" textlink="">
      <xdr:nvSpPr>
        <xdr:cNvPr id="25" name="24 Conector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5492564" y="2981326"/>
          <a:ext cx="571500" cy="523875"/>
        </a:xfrm>
        <a:prstGeom prst="flowChartConnector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3</xdr:col>
      <xdr:colOff>123263</xdr:colOff>
      <xdr:row>1</xdr:row>
      <xdr:rowOff>168088</xdr:rowOff>
    </xdr:from>
    <xdr:to>
      <xdr:col>3</xdr:col>
      <xdr:colOff>694763</xdr:colOff>
      <xdr:row>1</xdr:row>
      <xdr:rowOff>691963</xdr:rowOff>
    </xdr:to>
    <xdr:sp macro="" textlink="">
      <xdr:nvSpPr>
        <xdr:cNvPr id="26" name="25 Conector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3171263" y="493059"/>
          <a:ext cx="571500" cy="523875"/>
        </a:xfrm>
        <a:prstGeom prst="flowChartConnector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milia/Documents/C&#233;sar%20Andr&#233;s/Ministerio%20de%20Defensa/Documentos%20Aprobados/Identificaci&#243;n%20de%20Peligros%20y%20Valoraci&#243;n%20del%20Riesgo/Matrices%20de%20Peligro%20UGG%20por%20Direcciones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PLANTILLA%20PFR%20UGG%20SILOG%20PTE%20ARANDA.2015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A/Desktop/Barranquilla%202015/PLANTILLA%20PFR%20ESM%20ENSB%20Barranqu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retaria de Gabinete"/>
      <sheetName val="Dir. Comunicacion Sectorial"/>
      <sheetName val="Control Interno Sectorial"/>
      <sheetName val="Obispado Castrense"/>
      <sheetName val="Dir. Estudios Estrategicos"/>
      <sheetName val="Dir. Politicas y Conso. Segurid"/>
      <sheetName val="Dir. Segur. Publica e Infraestr"/>
      <sheetName val="Dir. Relac. Internac. y Coop"/>
      <sheetName val="Dir. DDHH y DIH"/>
      <sheetName val="Dir. Proyeccion Capacidades"/>
      <sheetName val="Dir. Capital Humano"/>
      <sheetName val="Dir. Planeacion y presupuestaci"/>
      <sheetName val="Dir. de Logistica"/>
      <sheetName val="Dir.Bienestar Sectorial y salud"/>
      <sheetName val="Tribunal Medico Laboral"/>
      <sheetName val="Dir. Asuntos Legales"/>
      <sheetName val="Dir. Contratacion Estatal"/>
      <sheetName val="Dir. Ciencia Tecno e Innovacion"/>
      <sheetName val="Dir. Finanzas"/>
      <sheetName val="Asesora Sistemas"/>
      <sheetName val="Of. Control Disciplinario Int."/>
      <sheetName val="Desp. Vice. GSED"/>
      <sheetName val="Transportes"/>
      <sheetName val="Gestion Documental"/>
      <sheetName val="Dir. Administrativa"/>
      <sheetName val="Fondetec"/>
      <sheetName val="Gatri"/>
      <sheetName val="Atención y Orientacion Ciudadan"/>
      <sheetName val="Despacho Ministro"/>
      <sheetName val="MATRIZ DE PELIGROS ARCHIVO "/>
      <sheetName val="PELIGROS (2)"/>
      <sheetName val="ND"/>
      <sheetName val="PELIG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C1">
            <v>0</v>
          </cell>
        </row>
        <row r="2">
          <cell r="B2" t="str">
            <v>DESCRIPCIÓN</v>
          </cell>
          <cell r="C2" t="str">
            <v>CLASIFICACIÓN</v>
          </cell>
        </row>
        <row r="3">
          <cell r="B3" t="str">
            <v>BIOLÓGICO</v>
          </cell>
          <cell r="C3" t="str">
            <v>Biológico</v>
          </cell>
        </row>
        <row r="4">
          <cell r="B4" t="str">
            <v>Por Virus</v>
          </cell>
          <cell r="C4" t="str">
            <v>Físico</v>
          </cell>
        </row>
        <row r="5">
          <cell r="B5" t="str">
            <v>Por Bacterias</v>
          </cell>
          <cell r="C5" t="str">
            <v>Químico</v>
          </cell>
        </row>
        <row r="6">
          <cell r="B6" t="str">
            <v>Por Hongos</v>
          </cell>
          <cell r="C6" t="str">
            <v>Psicosocial</v>
          </cell>
        </row>
        <row r="7">
          <cell r="B7" t="str">
            <v>Por Ricketsias</v>
          </cell>
          <cell r="C7" t="str">
            <v>Biomecánicos</v>
          </cell>
        </row>
        <row r="8">
          <cell r="B8" t="str">
            <v>Por Parásitos</v>
          </cell>
          <cell r="C8" t="str">
            <v>Condiciones de seguridad</v>
          </cell>
        </row>
        <row r="9">
          <cell r="B9" t="str">
            <v>Por Picaduras</v>
          </cell>
          <cell r="C9" t="str">
            <v>Fenómenos naturales</v>
          </cell>
        </row>
        <row r="10">
          <cell r="B10" t="str">
            <v>Por Mordeduras</v>
          </cell>
          <cell r="C10">
            <v>0</v>
          </cell>
        </row>
        <row r="11">
          <cell r="B11" t="str">
            <v>Por Fluidos</v>
          </cell>
          <cell r="C11">
            <v>0</v>
          </cell>
        </row>
        <row r="12">
          <cell r="B12" t="str">
            <v>Por Excremento</v>
          </cell>
          <cell r="C12">
            <v>0</v>
          </cell>
        </row>
        <row r="13">
          <cell r="B13" t="str">
            <v>FISICO</v>
          </cell>
          <cell r="C13" t="str">
            <v>Físico</v>
          </cell>
        </row>
        <row r="14">
          <cell r="B14" t="str">
            <v>Por Ruido de impacto.</v>
          </cell>
          <cell r="C14">
            <v>0</v>
          </cell>
        </row>
        <row r="15">
          <cell r="B15" t="str">
            <v>Por Ruido intermitente.</v>
          </cell>
          <cell r="C15">
            <v>0</v>
          </cell>
        </row>
        <row r="16">
          <cell r="B16" t="str">
            <v>Por Ruido continuo.</v>
          </cell>
          <cell r="C16">
            <v>0</v>
          </cell>
        </row>
        <row r="17">
          <cell r="B17" t="str">
            <v>Por Iluminación con luz visible en exceso.</v>
          </cell>
          <cell r="C17">
            <v>0</v>
          </cell>
        </row>
        <row r="18">
          <cell r="B18" t="str">
            <v>Por Iluminación con luz visible deficiente.</v>
          </cell>
          <cell r="C18">
            <v>0</v>
          </cell>
        </row>
        <row r="19">
          <cell r="B19" t="str">
            <v>Por Vibración en cuerpo entero.</v>
          </cell>
          <cell r="C19">
            <v>0</v>
          </cell>
        </row>
        <row r="20">
          <cell r="B20" t="str">
            <v>Por Vibración segmentaria</v>
          </cell>
          <cell r="C20">
            <v>0</v>
          </cell>
        </row>
        <row r="21">
          <cell r="B21" t="str">
            <v>Por Temperatura extrema (calor)</v>
          </cell>
          <cell r="C21">
            <v>0</v>
          </cell>
        </row>
        <row r="22">
          <cell r="B22" t="str">
            <v>Por Temperatura (disconfort termico)</v>
          </cell>
          <cell r="C22">
            <v>0</v>
          </cell>
        </row>
        <row r="23">
          <cell r="B23" t="str">
            <v>Por Temperatura extrema (frio)</v>
          </cell>
          <cell r="C23">
            <v>0</v>
          </cell>
        </row>
        <row r="24">
          <cell r="B24" t="str">
            <v>Por Presión atmosferica normal</v>
          </cell>
          <cell r="C24">
            <v>0</v>
          </cell>
        </row>
        <row r="25">
          <cell r="B25" t="str">
            <v>Por Presión atmosferica ajustada</v>
          </cell>
          <cell r="C25">
            <v>0</v>
          </cell>
        </row>
        <row r="26">
          <cell r="B26" t="str">
            <v>Por Radiación ionizante (rayos X)</v>
          </cell>
          <cell r="C26">
            <v>0</v>
          </cell>
        </row>
        <row r="27">
          <cell r="B27" t="str">
            <v>Por Radiación ionizante (rayos gama)</v>
          </cell>
          <cell r="C27">
            <v>0</v>
          </cell>
        </row>
        <row r="28">
          <cell r="B28" t="str">
            <v>Por Radiación ionizante (rayos beta)</v>
          </cell>
          <cell r="C28">
            <v>0</v>
          </cell>
        </row>
        <row r="29">
          <cell r="B29" t="str">
            <v>Por Radiación ionizante (rayos alfa)</v>
          </cell>
          <cell r="C29">
            <v>0</v>
          </cell>
        </row>
        <row r="30">
          <cell r="B30" t="str">
            <v>Por Radiaciones no ionizantes (ultravioleta)</v>
          </cell>
          <cell r="C30">
            <v>0</v>
          </cell>
        </row>
        <row r="31">
          <cell r="B31" t="str">
            <v>Por Radiación no ionizante (laser)</v>
          </cell>
          <cell r="C31">
            <v>0</v>
          </cell>
        </row>
        <row r="32">
          <cell r="B32" t="str">
            <v>Por Radiación no ionizante (infraroja)</v>
          </cell>
          <cell r="C32">
            <v>0</v>
          </cell>
        </row>
        <row r="33">
          <cell r="B33" t="str">
            <v>Por Radiación no ionizante (radiofrecuencia)</v>
          </cell>
          <cell r="C33">
            <v>0</v>
          </cell>
        </row>
        <row r="34">
          <cell r="B34" t="str">
            <v>Por Radiación no ionizante (microondas)</v>
          </cell>
          <cell r="C34">
            <v>0</v>
          </cell>
        </row>
        <row r="35">
          <cell r="B35" t="str">
            <v>QUÍMICO</v>
          </cell>
          <cell r="C35" t="str">
            <v>Químico</v>
          </cell>
        </row>
        <row r="36">
          <cell r="B36" t="str">
            <v>Por Polvos orgánicos.</v>
          </cell>
          <cell r="C36">
            <v>0</v>
          </cell>
        </row>
        <row r="37">
          <cell r="B37" t="str">
            <v>Por Polvos inorgánicos.</v>
          </cell>
          <cell r="C37">
            <v>0</v>
          </cell>
        </row>
        <row r="38">
          <cell r="B38" t="str">
            <v>Por  Fibras.</v>
          </cell>
          <cell r="C38">
            <v>0</v>
          </cell>
        </row>
        <row r="39">
          <cell r="B39" t="str">
            <v>Por Líquidos.</v>
          </cell>
          <cell r="C39">
            <v>0</v>
          </cell>
        </row>
        <row r="40">
          <cell r="B40" t="str">
            <v>Por Nieblas.</v>
          </cell>
          <cell r="C40">
            <v>0</v>
          </cell>
        </row>
        <row r="41">
          <cell r="B41" t="str">
            <v>Por Rocios.</v>
          </cell>
          <cell r="C41">
            <v>0</v>
          </cell>
        </row>
        <row r="42">
          <cell r="B42" t="str">
            <v>Por Gases .</v>
          </cell>
          <cell r="C42">
            <v>0</v>
          </cell>
        </row>
        <row r="43">
          <cell r="B43" t="str">
            <v>Por Vapores.</v>
          </cell>
          <cell r="C43">
            <v>0</v>
          </cell>
        </row>
        <row r="44">
          <cell r="B44" t="str">
            <v>Por Humos metálicos.</v>
          </cell>
          <cell r="C44">
            <v>0</v>
          </cell>
        </row>
        <row r="45">
          <cell r="B45" t="str">
            <v>Por Humos no metálicos.</v>
          </cell>
          <cell r="C45">
            <v>0</v>
          </cell>
        </row>
        <row r="46">
          <cell r="B46" t="str">
            <v>Por Material particulado.</v>
          </cell>
          <cell r="C46">
            <v>0</v>
          </cell>
        </row>
        <row r="47">
          <cell r="B47" t="str">
            <v>PSICOSOCIALES</v>
          </cell>
          <cell r="C47" t="str">
            <v>Psicologico</v>
          </cell>
        </row>
        <row r="48">
          <cell r="B48" t="str">
            <v>Gestión organizacional  por estilo de mando</v>
          </cell>
          <cell r="C48">
            <v>0</v>
          </cell>
        </row>
        <row r="49">
          <cell r="B49" t="str">
            <v>Gestión organizacional  por pago</v>
          </cell>
          <cell r="C49">
            <v>0</v>
          </cell>
        </row>
        <row r="50">
          <cell r="B50" t="str">
            <v>Gestión organizacional  por contratación</v>
          </cell>
          <cell r="C50">
            <v>0</v>
          </cell>
        </row>
        <row r="51">
          <cell r="B51" t="str">
            <v>Gestión organizacional  por falta de  participación</v>
          </cell>
          <cell r="C51">
            <v>0</v>
          </cell>
        </row>
        <row r="52">
          <cell r="B52" t="str">
            <v>Gestión organizacional  por deficiencia de inducción</v>
          </cell>
          <cell r="C52">
            <v>0</v>
          </cell>
        </row>
        <row r="53">
          <cell r="B53" t="str">
            <v>Gestión organizacional  por falta de reinducción - capacitación</v>
          </cell>
          <cell r="C53">
            <v>0</v>
          </cell>
        </row>
        <row r="54">
          <cell r="B54" t="str">
            <v>Gestión organizacional  por falta de bienestar social</v>
          </cell>
          <cell r="C54">
            <v>0</v>
          </cell>
        </row>
        <row r="55">
          <cell r="B55" t="str">
            <v>Gestión organizacional  por regular evaluación del desempeño</v>
          </cell>
          <cell r="C55">
            <v>0</v>
          </cell>
        </row>
        <row r="56">
          <cell r="B56" t="str">
            <v>Gestión organizacional  por manejos del cambio</v>
          </cell>
          <cell r="C56">
            <v>0</v>
          </cell>
        </row>
        <row r="57">
          <cell r="B57" t="str">
            <v>Caracteriticas de la organización del trabajo - comunicación</v>
          </cell>
          <cell r="C57">
            <v>0</v>
          </cell>
        </row>
        <row r="58">
          <cell r="B58" t="str">
            <v>Caracteriticas de la organización del trabajo - tecnologia</v>
          </cell>
          <cell r="C58">
            <v>0</v>
          </cell>
        </row>
        <row r="59">
          <cell r="B59" t="str">
            <v>Caracteriticas de la organización del trabajo por organización del trabajo.</v>
          </cell>
          <cell r="C59">
            <v>0</v>
          </cell>
        </row>
        <row r="60">
          <cell r="B60" t="str">
            <v>Caracteriticas de la organización del trabajo por demandas cualitativas</v>
          </cell>
          <cell r="C60">
            <v>0</v>
          </cell>
        </row>
        <row r="61">
          <cell r="B61" t="str">
            <v>Caracteriticas de la organización del trabajo por demandas cuantitativas de la labor</v>
          </cell>
          <cell r="C61">
            <v>0</v>
          </cell>
        </row>
        <row r="62">
          <cell r="B62" t="str">
            <v>Caracteristicas del grupo social de trabajo por relaciones</v>
          </cell>
          <cell r="C62">
            <v>0</v>
          </cell>
        </row>
        <row r="63">
          <cell r="B63" t="str">
            <v>Caracteristicas del grupo social de trabajo por deficiente en la cohesión</v>
          </cell>
          <cell r="C63">
            <v>0</v>
          </cell>
        </row>
        <row r="64">
          <cell r="B64" t="str">
            <v>Caracteristicas del grupo social de trabajo por debilidad en la calidad interaccion</v>
          </cell>
          <cell r="C64">
            <v>0</v>
          </cell>
        </row>
        <row r="65">
          <cell r="B65" t="str">
            <v>Caracteristicas del grupo social de trabajo por deficiente dinamica de trabajo en equipo</v>
          </cell>
          <cell r="C65">
            <v>0</v>
          </cell>
        </row>
        <row r="66">
          <cell r="B66" t="str">
            <v>Condiciones de la tarea por carga mental</v>
          </cell>
          <cell r="C66">
            <v>0</v>
          </cell>
        </row>
        <row r="67">
          <cell r="B67" t="str">
            <v>Condiciones de la tarea por contenido de la tarea</v>
          </cell>
          <cell r="C67">
            <v>0</v>
          </cell>
        </row>
        <row r="68">
          <cell r="B68" t="str">
            <v>Condiciones de la tarea por demandas emocionales</v>
          </cell>
          <cell r="C68">
            <v>0</v>
          </cell>
        </row>
        <row r="69">
          <cell r="B69" t="str">
            <v>Condiciones de la tarea por sistemas de control</v>
          </cell>
          <cell r="C69">
            <v>0</v>
          </cell>
        </row>
        <row r="70">
          <cell r="B70" t="str">
            <v>Condiciones de la tarea por definicion de roles</v>
          </cell>
          <cell r="C70">
            <v>0</v>
          </cell>
        </row>
        <row r="71">
          <cell r="B71" t="str">
            <v>Condiciones de la tarea por monotonia</v>
          </cell>
          <cell r="C71">
            <v>0</v>
          </cell>
        </row>
        <row r="72">
          <cell r="B72" t="str">
            <v>Interfase persona - tarea: conocimientos</v>
          </cell>
          <cell r="C72">
            <v>0</v>
          </cell>
        </row>
        <row r="73">
          <cell r="B73" t="str">
            <v>Interfase persona - tarea: habilidades en relacion con la demanda de la tarea</v>
          </cell>
          <cell r="C73">
            <v>0</v>
          </cell>
        </row>
        <row r="74">
          <cell r="B74" t="str">
            <v>Interfase persona - tarea: Iniciativa</v>
          </cell>
          <cell r="C74">
            <v>0</v>
          </cell>
        </row>
        <row r="75">
          <cell r="B75" t="str">
            <v>Interfase persona - tarea: autonomia</v>
          </cell>
          <cell r="C75">
            <v>0</v>
          </cell>
        </row>
        <row r="76">
          <cell r="B76" t="str">
            <v>Interfase persona - tarea: identificacion de la tarea con la persona</v>
          </cell>
          <cell r="C76">
            <v>0</v>
          </cell>
        </row>
        <row r="77">
          <cell r="B77" t="str">
            <v>Interfase persona - tarea: identificación de la persona con la organización</v>
          </cell>
          <cell r="C77">
            <v>0</v>
          </cell>
        </row>
        <row r="78">
          <cell r="B78" t="str">
            <v>Jornada de trabajo por pausas</v>
          </cell>
          <cell r="C78">
            <v>0</v>
          </cell>
        </row>
        <row r="79">
          <cell r="B79" t="str">
            <v>Jornada de trabajo por trabajo nocturno</v>
          </cell>
          <cell r="C79">
            <v>0</v>
          </cell>
        </row>
        <row r="80">
          <cell r="B80" t="str">
            <v>Jornada de trabajo por rotación</v>
          </cell>
          <cell r="C80">
            <v>0</v>
          </cell>
        </row>
        <row r="81">
          <cell r="B81" t="str">
            <v>Jornada de trabajo por horas extras</v>
          </cell>
          <cell r="C81">
            <v>0</v>
          </cell>
        </row>
        <row r="82">
          <cell r="B82" t="str">
            <v>Jornada de trabajo por descansos</v>
          </cell>
          <cell r="C82">
            <v>0</v>
          </cell>
        </row>
        <row r="83">
          <cell r="B83" t="str">
            <v>BIOMECÁNICO</v>
          </cell>
          <cell r="C83" t="str">
            <v>Biomecánico</v>
          </cell>
        </row>
        <row r="84">
          <cell r="B84" t="str">
            <v>Por Postura prolongada mantenida.</v>
          </cell>
          <cell r="C84">
            <v>0</v>
          </cell>
        </row>
        <row r="85">
          <cell r="B85" t="str">
            <v>Por Postura prolongada mantenida (Sentado)</v>
          </cell>
          <cell r="C85">
            <v>0</v>
          </cell>
        </row>
        <row r="86">
          <cell r="B86" t="str">
            <v>Por Postura prolongada mantenida (De Pie)</v>
          </cell>
          <cell r="C86">
            <v>0</v>
          </cell>
        </row>
        <row r="87">
          <cell r="B87" t="str">
            <v>Por Postura prolongada mantenida (video - terminal)</v>
          </cell>
          <cell r="C87">
            <v>0</v>
          </cell>
        </row>
        <row r="88">
          <cell r="B88" t="str">
            <v>Por Postura forzada</v>
          </cell>
          <cell r="C88">
            <v>0</v>
          </cell>
        </row>
        <row r="89">
          <cell r="B89" t="str">
            <v>Por Postura antigravitacional</v>
          </cell>
          <cell r="C89">
            <v>0</v>
          </cell>
        </row>
        <row r="90">
          <cell r="B90" t="str">
            <v>Por Esfuerzo</v>
          </cell>
          <cell r="C90">
            <v>0</v>
          </cell>
        </row>
        <row r="91">
          <cell r="B91" t="str">
            <v>Por Movimiento repetitivo</v>
          </cell>
          <cell r="C91">
            <v>0</v>
          </cell>
        </row>
        <row r="92">
          <cell r="B92" t="str">
            <v>Por Manipulación manual de cargas</v>
          </cell>
          <cell r="C92">
            <v>0</v>
          </cell>
        </row>
        <row r="93">
          <cell r="B93" t="str">
            <v>CONDICIÓN DE SEGURIDAD</v>
          </cell>
          <cell r="C93" t="str">
            <v>Condiciones de seguridad</v>
          </cell>
        </row>
        <row r="94">
          <cell r="B94" t="str">
            <v>Mecánico por elementos o partes de máquinas.</v>
          </cell>
          <cell r="C94">
            <v>0</v>
          </cell>
        </row>
        <row r="95">
          <cell r="B95" t="str">
            <v>Mecánico por herramientas</v>
          </cell>
          <cell r="C95">
            <v>0</v>
          </cell>
        </row>
        <row r="96">
          <cell r="B96" t="str">
            <v>Mecánico por equipos</v>
          </cell>
          <cell r="C96">
            <v>0</v>
          </cell>
        </row>
        <row r="97">
          <cell r="B97" t="str">
            <v>Mecánico por piezas a trabajar</v>
          </cell>
          <cell r="C97">
            <v>0</v>
          </cell>
        </row>
        <row r="98">
          <cell r="B98" t="str">
            <v>Mecánico por materiales proyectados sólidos.</v>
          </cell>
          <cell r="C98">
            <v>0</v>
          </cell>
        </row>
        <row r="99">
          <cell r="B99" t="str">
            <v>Mecánico por materiales proyectados fluidos.</v>
          </cell>
          <cell r="C99">
            <v>0</v>
          </cell>
        </row>
        <row r="100">
          <cell r="B100" t="str">
            <v>Eléctrico por alta tensión.</v>
          </cell>
          <cell r="C100">
            <v>0</v>
          </cell>
        </row>
        <row r="101">
          <cell r="B101" t="str">
            <v>Eléctrico por media tensión.</v>
          </cell>
          <cell r="C101">
            <v>0</v>
          </cell>
        </row>
        <row r="102">
          <cell r="B102" t="str">
            <v>Eléctrico por baja  tensión</v>
          </cell>
          <cell r="C102">
            <v>0</v>
          </cell>
        </row>
        <row r="103">
          <cell r="B103" t="str">
            <v>Eléctrico por estatica</v>
          </cell>
          <cell r="C103">
            <v>0</v>
          </cell>
        </row>
        <row r="104">
          <cell r="B104" t="str">
            <v>Locativo por sistemas y medios de almacenamiento</v>
          </cell>
          <cell r="C104">
            <v>0</v>
          </cell>
        </row>
        <row r="105">
          <cell r="B105" t="str">
            <v>Locativo por distribuciones de áreas de trabajo</v>
          </cell>
          <cell r="C105">
            <v>0</v>
          </cell>
        </row>
        <row r="106">
          <cell r="B106" t="str">
            <v>Locativo por estructuras e instalaciones.</v>
          </cell>
          <cell r="C106">
            <v>0</v>
          </cell>
        </row>
        <row r="107">
          <cell r="B107" t="str">
            <v>Por escaleras</v>
          </cell>
          <cell r="C107">
            <v>0</v>
          </cell>
        </row>
        <row r="108">
          <cell r="B108" t="str">
            <v>Superficies de trabajo irregulares</v>
          </cell>
          <cell r="C108">
            <v>0</v>
          </cell>
        </row>
        <row r="109">
          <cell r="B109" t="str">
            <v>Superficies de trabajo deslizantes</v>
          </cell>
          <cell r="C109">
            <v>0</v>
          </cell>
        </row>
        <row r="110">
          <cell r="B110" t="str">
            <v>Superficie de trabajo con diferencia de nivel</v>
          </cell>
          <cell r="C110">
            <v>0</v>
          </cell>
        </row>
        <row r="111">
          <cell r="B111" t="str">
            <v>Condiciones de orden</v>
          </cell>
          <cell r="C111">
            <v>0</v>
          </cell>
        </row>
        <row r="112">
          <cell r="B112" t="str">
            <v>Condiciones de orden (caida de objetos)</v>
          </cell>
          <cell r="C112">
            <v>0</v>
          </cell>
        </row>
        <row r="113">
          <cell r="B113" t="str">
            <v>Condiciones de orden y aseo (caida de objetos)</v>
          </cell>
          <cell r="C113">
            <v>0</v>
          </cell>
        </row>
        <row r="114">
          <cell r="B114" t="str">
            <v>Falta o deficiencia en señalización y/o demarcación</v>
          </cell>
          <cell r="C114">
            <v>0</v>
          </cell>
        </row>
        <row r="115">
          <cell r="B115" t="str">
            <v>Por gases comprimidos</v>
          </cell>
          <cell r="C115">
            <v>0</v>
          </cell>
        </row>
        <row r="116">
          <cell r="B116" t="str">
            <v>Tecnológico por explosión</v>
          </cell>
          <cell r="C116">
            <v>0</v>
          </cell>
        </row>
        <row r="117">
          <cell r="B117" t="str">
            <v xml:space="preserve">Tecnológico por fuga </v>
          </cell>
          <cell r="C117">
            <v>0</v>
          </cell>
        </row>
        <row r="118">
          <cell r="B118" t="str">
            <v>Tecnológico por derrame</v>
          </cell>
          <cell r="C118">
            <v>0</v>
          </cell>
        </row>
        <row r="119">
          <cell r="B119" t="str">
            <v>Tecnológico por incendio</v>
          </cell>
          <cell r="C119">
            <v>0</v>
          </cell>
        </row>
        <row r="120">
          <cell r="B120" t="str">
            <v>Accidentes de transito</v>
          </cell>
          <cell r="C120">
            <v>0</v>
          </cell>
        </row>
        <row r="121">
          <cell r="B121" t="str">
            <v>Públicos por robos</v>
          </cell>
          <cell r="C121">
            <v>0</v>
          </cell>
        </row>
        <row r="122">
          <cell r="B122" t="str">
            <v>Públicos por atracos</v>
          </cell>
          <cell r="C122">
            <v>0</v>
          </cell>
        </row>
        <row r="123">
          <cell r="B123" t="str">
            <v>Públicos por asaltos</v>
          </cell>
          <cell r="C123">
            <v>0</v>
          </cell>
        </row>
        <row r="124">
          <cell r="B124" t="str">
            <v>Públicos por atentados</v>
          </cell>
          <cell r="C124">
            <v>0</v>
          </cell>
        </row>
        <row r="125">
          <cell r="B125" t="str">
            <v>Públicos por orden público</v>
          </cell>
          <cell r="C125">
            <v>0</v>
          </cell>
        </row>
        <row r="126">
          <cell r="B126" t="str">
            <v>Por Trabajo en alturas</v>
          </cell>
          <cell r="C126">
            <v>0</v>
          </cell>
        </row>
        <row r="127">
          <cell r="B127" t="str">
            <v>Por Espacios confinados</v>
          </cell>
          <cell r="C127">
            <v>0</v>
          </cell>
        </row>
        <row r="128">
          <cell r="B128" t="str">
            <v>FENOMENOS NATURALES</v>
          </cell>
          <cell r="C128" t="str">
            <v>Fenómenos naturales</v>
          </cell>
        </row>
        <row r="129">
          <cell r="B129" t="str">
            <v>Por Sismo</v>
          </cell>
          <cell r="C129">
            <v>0</v>
          </cell>
        </row>
        <row r="130">
          <cell r="B130" t="str">
            <v>Por Terremoto</v>
          </cell>
          <cell r="C130">
            <v>0</v>
          </cell>
        </row>
        <row r="131">
          <cell r="B131" t="str">
            <v>Por Vendaval</v>
          </cell>
          <cell r="C131">
            <v>0</v>
          </cell>
        </row>
        <row r="132">
          <cell r="B132" t="str">
            <v>Por Inundación</v>
          </cell>
          <cell r="C132">
            <v>0</v>
          </cell>
        </row>
        <row r="133">
          <cell r="B133" t="str">
            <v>Por Derrumbe</v>
          </cell>
          <cell r="C133">
            <v>0</v>
          </cell>
        </row>
        <row r="134">
          <cell r="B134" t="str">
            <v>Por Precipitaciones; lluvias, granizadas o heladas</v>
          </cell>
          <cell r="C134">
            <v>0</v>
          </cell>
        </row>
        <row r="137">
          <cell r="I137">
            <v>10</v>
          </cell>
        </row>
        <row r="138">
          <cell r="I138">
            <v>6</v>
          </cell>
        </row>
        <row r="139">
          <cell r="I139">
            <v>2</v>
          </cell>
        </row>
        <row r="140">
          <cell r="I140">
            <v>0</v>
          </cell>
        </row>
        <row r="143">
          <cell r="I143">
            <v>4</v>
          </cell>
        </row>
        <row r="144">
          <cell r="I144">
            <v>3</v>
          </cell>
        </row>
        <row r="145">
          <cell r="I145">
            <v>2</v>
          </cell>
        </row>
        <row r="146">
          <cell r="I146">
            <v>1</v>
          </cell>
        </row>
        <row r="162">
          <cell r="N162">
            <v>100</v>
          </cell>
        </row>
        <row r="163">
          <cell r="N163">
            <v>60</v>
          </cell>
        </row>
        <row r="164">
          <cell r="N164">
            <v>25</v>
          </cell>
        </row>
        <row r="165">
          <cell r="N165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PELIGROS"/>
      <sheetName val="ND"/>
    </sheetNames>
    <sheetDataSet>
      <sheetData sheetId="0" refreshError="1"/>
      <sheetData sheetId="1" refreshError="1">
        <row r="1">
          <cell r="C1">
            <v>0</v>
          </cell>
        </row>
        <row r="2">
          <cell r="C2" t="str">
            <v>CLASIFICACIÓN</v>
          </cell>
        </row>
        <row r="3">
          <cell r="C3" t="str">
            <v>Biológico</v>
          </cell>
        </row>
        <row r="4">
          <cell r="C4" t="str">
            <v>Físico</v>
          </cell>
        </row>
        <row r="5">
          <cell r="C5" t="str">
            <v>Químico</v>
          </cell>
        </row>
        <row r="6">
          <cell r="C6" t="str">
            <v>Psicosocial</v>
          </cell>
        </row>
        <row r="7">
          <cell r="C7" t="str">
            <v>Biomecánicos</v>
          </cell>
        </row>
        <row r="8">
          <cell r="C8" t="str">
            <v>Condiciones de seguridad</v>
          </cell>
        </row>
        <row r="9">
          <cell r="C9" t="str">
            <v>Fenómenos naturales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PELIGROS"/>
      <sheetName val="ND"/>
    </sheetNames>
    <sheetDataSet>
      <sheetData sheetId="0"/>
      <sheetData sheetId="1">
        <row r="142">
          <cell r="I142">
            <v>4</v>
          </cell>
        </row>
        <row r="143">
          <cell r="I143">
            <v>3</v>
          </cell>
        </row>
        <row r="144">
          <cell r="I144">
            <v>2</v>
          </cell>
        </row>
        <row r="145">
          <cell r="I145">
            <v>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A8"/>
  <sheetViews>
    <sheetView tabSelected="1" zoomScale="70" zoomScaleNormal="70" zoomScaleSheetLayoutView="70" workbookViewId="0">
      <pane ySplit="7" topLeftCell="A8" activePane="bottomLeft" state="frozen"/>
      <selection pane="bottomLeft" activeCell="AH4" sqref="AH4:AN4"/>
    </sheetView>
  </sheetViews>
  <sheetFormatPr baseColWidth="10" defaultColWidth="11.42578125" defaultRowHeight="11.25" x14ac:dyDescent="0.2"/>
  <cols>
    <col min="1" max="1" width="14.140625" style="2" customWidth="1"/>
    <col min="2" max="2" width="12.28515625" style="2" customWidth="1"/>
    <col min="3" max="3" width="19.5703125" style="2" customWidth="1"/>
    <col min="4" max="4" width="15" style="13" customWidth="1"/>
    <col min="5" max="7" width="2.7109375" style="2" customWidth="1"/>
    <col min="8" max="8" width="10.85546875" style="2" customWidth="1"/>
    <col min="9" max="9" width="11.5703125" style="2" hidden="1" customWidth="1"/>
    <col min="10" max="10" width="28.7109375" style="2" customWidth="1"/>
    <col min="11" max="11" width="29.28515625" style="2" customWidth="1"/>
    <col min="12" max="13" width="2.7109375" style="2" customWidth="1"/>
    <col min="14" max="14" width="4.140625" style="2" customWidth="1"/>
    <col min="15" max="18" width="2.7109375" style="2" customWidth="1"/>
    <col min="19" max="19" width="2.5703125" style="2" customWidth="1"/>
    <col min="20" max="20" width="2.7109375" style="2" customWidth="1"/>
    <col min="21" max="21" width="3.28515625" style="2" customWidth="1"/>
    <col min="22" max="22" width="4" style="2" customWidth="1"/>
    <col min="23" max="23" width="2.7109375" style="2" customWidth="1"/>
    <col min="24" max="24" width="3.5703125" style="2" customWidth="1"/>
    <col min="25" max="25" width="3.5703125" style="7" customWidth="1"/>
    <col min="26" max="27" width="3.5703125" style="2" customWidth="1"/>
    <col min="28" max="28" width="4.5703125" style="2" customWidth="1"/>
    <col min="29" max="29" width="4.42578125" style="2" customWidth="1"/>
    <col min="30" max="30" width="3.85546875" style="2" customWidth="1"/>
    <col min="31" max="31" width="4.5703125" style="2" customWidth="1"/>
    <col min="32" max="32" width="4.42578125" style="2" customWidth="1"/>
    <col min="33" max="33" width="4.85546875" style="2" customWidth="1"/>
    <col min="34" max="34" width="5.28515625" style="2" customWidth="1"/>
    <col min="35" max="35" width="4.7109375" style="2" customWidth="1"/>
    <col min="36" max="36" width="25.5703125" style="41" customWidth="1"/>
    <col min="37" max="37" width="8.28515625" style="8" customWidth="1"/>
    <col min="38" max="38" width="11" style="2" customWidth="1"/>
    <col min="39" max="39" width="12.28515625" style="2" customWidth="1"/>
    <col min="40" max="41" width="25.7109375" style="2" customWidth="1"/>
    <col min="42" max="44" width="2.7109375" style="2" customWidth="1"/>
    <col min="45" max="45" width="5.28515625" style="2" customWidth="1"/>
    <col min="46" max="46" width="6" style="2" customWidth="1"/>
    <col min="47" max="47" width="12.140625" style="2" customWidth="1"/>
    <col min="48" max="48" width="16.28515625" style="2" customWidth="1"/>
    <col min="49" max="49" width="41.28515625" style="2" customWidth="1"/>
    <col min="50" max="50" width="26.7109375" style="2" customWidth="1"/>
    <col min="51" max="51" width="20.7109375" style="2" customWidth="1"/>
    <col min="52" max="52" width="20.5703125" style="2" customWidth="1"/>
    <col min="53" max="53" width="13.140625" style="2" customWidth="1"/>
    <col min="54" max="16384" width="11.42578125" style="2"/>
  </cols>
  <sheetData>
    <row r="1" spans="1:53" s="3" customFormat="1" ht="6.75" customHeight="1" x14ac:dyDescent="0.2">
      <c r="B1" s="4"/>
      <c r="C1" s="4"/>
      <c r="D1" s="4"/>
      <c r="Y1" s="5"/>
      <c r="AJ1" s="42"/>
      <c r="AK1" s="6"/>
    </row>
    <row r="2" spans="1:53" ht="27" customHeight="1" x14ac:dyDescent="0.2">
      <c r="A2" s="90" t="s">
        <v>141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2"/>
      <c r="AO2" s="77" t="s">
        <v>395</v>
      </c>
      <c r="AP2" s="78"/>
      <c r="AQ2" s="78"/>
      <c r="AR2" s="78"/>
      <c r="AS2" s="78"/>
      <c r="AT2" s="78"/>
      <c r="AU2" s="78"/>
      <c r="AV2" s="78"/>
      <c r="AW2" s="79"/>
      <c r="AX2" s="73"/>
      <c r="AY2" s="73"/>
      <c r="AZ2" s="73"/>
      <c r="BA2" s="73"/>
    </row>
    <row r="3" spans="1:53" ht="24.75" customHeight="1" x14ac:dyDescent="0.2">
      <c r="A3" s="94" t="s">
        <v>142</v>
      </c>
      <c r="B3" s="94"/>
      <c r="C3" s="94"/>
      <c r="D3" s="94"/>
      <c r="E3" s="94"/>
      <c r="F3" s="93"/>
      <c r="G3" s="93"/>
      <c r="H3" s="93"/>
      <c r="I3" s="93"/>
      <c r="J3" s="93"/>
      <c r="K3" s="93"/>
      <c r="L3" s="93"/>
      <c r="M3" s="93"/>
      <c r="N3" s="93"/>
      <c r="O3" s="93"/>
      <c r="P3" s="94" t="s">
        <v>287</v>
      </c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3"/>
      <c r="AI3" s="93"/>
      <c r="AJ3" s="93"/>
      <c r="AK3" s="93"/>
      <c r="AL3" s="93"/>
      <c r="AM3" s="93"/>
      <c r="AN3" s="93"/>
      <c r="AO3" s="80"/>
      <c r="AP3" s="81"/>
      <c r="AQ3" s="81"/>
      <c r="AR3" s="81"/>
      <c r="AS3" s="81"/>
      <c r="AT3" s="81"/>
      <c r="AU3" s="81"/>
      <c r="AV3" s="81"/>
      <c r="AW3" s="82"/>
      <c r="AX3" s="73"/>
      <c r="AY3" s="73"/>
      <c r="AZ3" s="73"/>
      <c r="BA3" s="73"/>
    </row>
    <row r="4" spans="1:53" ht="24.75" customHeight="1" x14ac:dyDescent="0.2">
      <c r="A4" s="95" t="s">
        <v>243</v>
      </c>
      <c r="B4" s="95"/>
      <c r="C4" s="95"/>
      <c r="D4" s="95"/>
      <c r="E4" s="95"/>
      <c r="F4" s="93"/>
      <c r="G4" s="93"/>
      <c r="H4" s="93"/>
      <c r="I4" s="93"/>
      <c r="J4" s="93"/>
      <c r="K4" s="93"/>
      <c r="L4" s="93"/>
      <c r="M4" s="93"/>
      <c r="N4" s="93"/>
      <c r="O4" s="93"/>
      <c r="P4" s="95" t="s">
        <v>288</v>
      </c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104"/>
      <c r="AI4" s="104"/>
      <c r="AJ4" s="104"/>
      <c r="AK4" s="104"/>
      <c r="AL4" s="104"/>
      <c r="AM4" s="104"/>
      <c r="AN4" s="104"/>
      <c r="AO4" s="83"/>
      <c r="AP4" s="84"/>
      <c r="AQ4" s="84"/>
      <c r="AR4" s="84"/>
      <c r="AS4" s="84"/>
      <c r="AT4" s="84"/>
      <c r="AU4" s="84"/>
      <c r="AV4" s="84"/>
      <c r="AW4" s="85"/>
      <c r="AX4" s="73"/>
      <c r="AY4" s="73"/>
      <c r="AZ4" s="73"/>
      <c r="BA4" s="73"/>
    </row>
    <row r="5" spans="1:53" ht="23.25" customHeight="1" thickBot="1" x14ac:dyDescent="0.25">
      <c r="A5" s="75" t="s">
        <v>289</v>
      </c>
      <c r="B5" s="75" t="s">
        <v>290</v>
      </c>
      <c r="C5" s="120" t="s">
        <v>291</v>
      </c>
      <c r="D5" s="75" t="s">
        <v>292</v>
      </c>
      <c r="E5" s="75" t="s">
        <v>293</v>
      </c>
      <c r="F5" s="75"/>
      <c r="G5" s="75"/>
      <c r="H5" s="75"/>
      <c r="I5" s="24"/>
      <c r="J5" s="75" t="s">
        <v>298</v>
      </c>
      <c r="K5" s="75" t="s">
        <v>176</v>
      </c>
      <c r="L5" s="114" t="s">
        <v>299</v>
      </c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05" t="s">
        <v>90</v>
      </c>
      <c r="Y5" s="106"/>
      <c r="Z5" s="106"/>
      <c r="AA5" s="106"/>
      <c r="AB5" s="106"/>
      <c r="AC5" s="106"/>
      <c r="AD5" s="106"/>
      <c r="AE5" s="106"/>
      <c r="AF5" s="106"/>
      <c r="AG5" s="106"/>
      <c r="AH5" s="107"/>
      <c r="AI5" s="97" t="s">
        <v>89</v>
      </c>
      <c r="AJ5" s="98" t="s">
        <v>311</v>
      </c>
      <c r="AK5" s="101" t="s">
        <v>312</v>
      </c>
      <c r="AL5" s="75" t="s">
        <v>313</v>
      </c>
      <c r="AM5" s="75"/>
      <c r="AN5" s="87" t="s">
        <v>316</v>
      </c>
      <c r="AO5" s="76" t="s">
        <v>317</v>
      </c>
      <c r="AP5" s="111" t="s">
        <v>318</v>
      </c>
      <c r="AQ5" s="112"/>
      <c r="AR5" s="112"/>
      <c r="AS5" s="112"/>
      <c r="AT5" s="112"/>
      <c r="AU5" s="113"/>
      <c r="AV5" s="76" t="s">
        <v>325</v>
      </c>
      <c r="AW5" s="86" t="s">
        <v>291</v>
      </c>
      <c r="AX5" s="76" t="s">
        <v>326</v>
      </c>
      <c r="AY5" s="76" t="s">
        <v>327</v>
      </c>
      <c r="AZ5" s="76"/>
      <c r="BA5" s="76" t="s">
        <v>328</v>
      </c>
    </row>
    <row r="6" spans="1:53" ht="15.75" customHeight="1" x14ac:dyDescent="0.2">
      <c r="A6" s="76"/>
      <c r="B6" s="76"/>
      <c r="C6" s="120"/>
      <c r="D6" s="76"/>
      <c r="E6" s="103" t="s">
        <v>297</v>
      </c>
      <c r="F6" s="103" t="s">
        <v>296</v>
      </c>
      <c r="G6" s="103" t="s">
        <v>295</v>
      </c>
      <c r="H6" s="108" t="s">
        <v>294</v>
      </c>
      <c r="I6" s="25"/>
      <c r="J6" s="76"/>
      <c r="K6" s="76"/>
      <c r="L6" s="117" t="s">
        <v>300</v>
      </c>
      <c r="M6" s="118"/>
      <c r="N6" s="119"/>
      <c r="O6" s="117" t="s">
        <v>301</v>
      </c>
      <c r="P6" s="118"/>
      <c r="Q6" s="118"/>
      <c r="R6" s="118"/>
      <c r="S6" s="118"/>
      <c r="T6" s="118"/>
      <c r="U6" s="118"/>
      <c r="V6" s="118"/>
      <c r="W6" s="118"/>
      <c r="X6" s="89" t="s">
        <v>81</v>
      </c>
      <c r="Y6" s="88" t="s">
        <v>82</v>
      </c>
      <c r="Z6" s="96" t="s">
        <v>4</v>
      </c>
      <c r="AA6" s="96" t="s">
        <v>83</v>
      </c>
      <c r="AB6" s="88" t="s">
        <v>84</v>
      </c>
      <c r="AC6" s="88" t="s">
        <v>5</v>
      </c>
      <c r="AD6" s="88" t="s">
        <v>85</v>
      </c>
      <c r="AE6" s="96" t="s">
        <v>86</v>
      </c>
      <c r="AF6" s="96" t="s">
        <v>87</v>
      </c>
      <c r="AG6" s="110" t="s">
        <v>88</v>
      </c>
      <c r="AH6" s="96" t="s">
        <v>97</v>
      </c>
      <c r="AI6" s="97"/>
      <c r="AJ6" s="99"/>
      <c r="AK6" s="101"/>
      <c r="AL6" s="86" t="s">
        <v>314</v>
      </c>
      <c r="AM6" s="86" t="s">
        <v>315</v>
      </c>
      <c r="AN6" s="87"/>
      <c r="AO6" s="76"/>
      <c r="AP6" s="114"/>
      <c r="AQ6" s="115"/>
      <c r="AR6" s="115"/>
      <c r="AS6" s="115"/>
      <c r="AT6" s="115"/>
      <c r="AU6" s="116"/>
      <c r="AV6" s="76"/>
      <c r="AW6" s="87"/>
      <c r="AX6" s="76"/>
      <c r="AY6" s="76"/>
      <c r="AZ6" s="76"/>
      <c r="BA6" s="76"/>
    </row>
    <row r="7" spans="1:53" ht="85.5" customHeight="1" x14ac:dyDescent="0.2">
      <c r="A7" s="76"/>
      <c r="B7" s="76"/>
      <c r="C7" s="114"/>
      <c r="D7" s="76"/>
      <c r="E7" s="102"/>
      <c r="F7" s="102"/>
      <c r="G7" s="102"/>
      <c r="H7" s="109"/>
      <c r="I7" s="26"/>
      <c r="J7" s="76"/>
      <c r="K7" s="76"/>
      <c r="L7" s="43" t="s">
        <v>302</v>
      </c>
      <c r="M7" s="43" t="s">
        <v>303</v>
      </c>
      <c r="N7" s="45" t="s">
        <v>310</v>
      </c>
      <c r="O7" s="43" t="s">
        <v>304</v>
      </c>
      <c r="P7" s="43" t="s">
        <v>30</v>
      </c>
      <c r="Q7" s="43" t="s">
        <v>305</v>
      </c>
      <c r="R7" s="43" t="s">
        <v>58</v>
      </c>
      <c r="S7" s="43" t="s">
        <v>54</v>
      </c>
      <c r="T7" s="43" t="s">
        <v>306</v>
      </c>
      <c r="U7" s="45" t="s">
        <v>309</v>
      </c>
      <c r="V7" s="45" t="s">
        <v>308</v>
      </c>
      <c r="W7" s="44" t="s">
        <v>307</v>
      </c>
      <c r="X7" s="89"/>
      <c r="Y7" s="89"/>
      <c r="Z7" s="97"/>
      <c r="AA7" s="97"/>
      <c r="AB7" s="89"/>
      <c r="AC7" s="89"/>
      <c r="AD7" s="89"/>
      <c r="AE7" s="97"/>
      <c r="AF7" s="97"/>
      <c r="AG7" s="110"/>
      <c r="AH7" s="97"/>
      <c r="AI7" s="97"/>
      <c r="AJ7" s="100"/>
      <c r="AK7" s="102"/>
      <c r="AL7" s="75"/>
      <c r="AM7" s="75"/>
      <c r="AN7" s="75"/>
      <c r="AO7" s="76"/>
      <c r="AP7" s="43" t="s">
        <v>319</v>
      </c>
      <c r="AQ7" s="43" t="s">
        <v>320</v>
      </c>
      <c r="AR7" s="43" t="s">
        <v>321</v>
      </c>
      <c r="AS7" s="43" t="s">
        <v>322</v>
      </c>
      <c r="AT7" s="45" t="s">
        <v>323</v>
      </c>
      <c r="AU7" s="43" t="s">
        <v>324</v>
      </c>
      <c r="AV7" s="76"/>
      <c r="AW7" s="75"/>
      <c r="AX7" s="76"/>
      <c r="AY7" s="76"/>
      <c r="AZ7" s="76"/>
      <c r="BA7" s="76"/>
    </row>
    <row r="8" spans="1:53" s="16" customFormat="1" ht="66.75" customHeight="1" x14ac:dyDescent="0.2">
      <c r="A8" s="59"/>
      <c r="B8" s="59"/>
      <c r="C8" s="59"/>
      <c r="D8" s="59"/>
      <c r="E8" s="56"/>
      <c r="F8" s="57"/>
      <c r="G8" s="57"/>
      <c r="H8" s="57"/>
      <c r="I8" s="63"/>
      <c r="J8" s="59"/>
      <c r="K8" s="63"/>
      <c r="L8" s="47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58">
        <v>-1</v>
      </c>
      <c r="Y8" s="58">
        <v>4</v>
      </c>
      <c r="Z8" s="58">
        <v>1</v>
      </c>
      <c r="AA8" s="58">
        <v>1</v>
      </c>
      <c r="AB8" s="58">
        <v>1</v>
      </c>
      <c r="AC8" s="58">
        <v>2</v>
      </c>
      <c r="AD8" s="58">
        <v>2</v>
      </c>
      <c r="AE8" s="58">
        <v>4</v>
      </c>
      <c r="AF8" s="58">
        <v>1</v>
      </c>
      <c r="AG8" s="58">
        <v>4</v>
      </c>
      <c r="AH8" s="58">
        <v>2</v>
      </c>
      <c r="AI8" s="58">
        <f t="shared" ref="AI8" si="0">X8*((3*Y8)+(2*Z8)+AA8+AB8+AC8+AD8+AE8+AF8+AG8+AH8)</f>
        <v>-31</v>
      </c>
      <c r="AJ8" s="60"/>
      <c r="AK8" s="51" t="s">
        <v>95</v>
      </c>
      <c r="AL8" s="57" t="str">
        <f t="shared" ref="AL8" si="1">IF(AI8&gt;75,"Beneficio Ambiental Excepcional",IF(AND(AI8&gt;50,AI8&lt;=75),"Beneficio Alto",IF(AND(AI8&gt;25,AI8&lt;=50),"Beneficio Moderado",IF(AND(AI8&gt;=1,AI8&lt;=25),"Beneficio Bajo",IF(AI8&lt;-74,"Crítico",IF(AND(AI8&lt;=-50,AI8&gt;-75),"Severo",IF(AND(AI8&lt;=-25,AI8&gt;-50),"Moderado",IF(AND(AI8&lt;0,AI8&gt;=-25),"Bajo"))))))))</f>
        <v>Moderado</v>
      </c>
      <c r="AM8" s="57" t="str">
        <f t="shared" ref="AM8" si="2">IF(AI8&gt;25,IF(AK8="SI","Positivo No Significativo",IF(AK8="PARCIAL","Positivo Parcialmente Significativo","Positivo Significativo")),IF(AI8&gt;0,IF(AK8="SI","Positivo No Significativo",IF(AK8="PARCIAL","Positivo Parcialmente Significativo","Positivo Significativo")),IF(AI8&lt;-25,IF(AK8="SI","Negativo No Significativo",IF(AK8="PARCIAL","Negativo Parcialmente Significativo","Negativo Significativo")),IF(AI8&lt;0,IF(AK8="SI","Negativo No Significativo",IF(AK8="PARCIAL","Negativo Parcialmente Significativo","Negativo Significativo"))))))</f>
        <v>Negativo No Significativo</v>
      </c>
      <c r="AN8" s="61"/>
      <c r="AO8" s="58"/>
      <c r="AP8" s="56"/>
      <c r="AQ8" s="56"/>
      <c r="AR8" s="56"/>
      <c r="AS8" s="56"/>
      <c r="AT8" s="56"/>
      <c r="AU8" s="56"/>
      <c r="AV8" s="58"/>
      <c r="AW8" s="62"/>
      <c r="AX8" s="62"/>
      <c r="AY8" s="74"/>
      <c r="AZ8" s="74"/>
      <c r="BA8" s="57"/>
    </row>
  </sheetData>
  <dataConsolidate/>
  <mergeCells count="52">
    <mergeCell ref="BA5:BA7"/>
    <mergeCell ref="E5:H5"/>
    <mergeCell ref="AX5:AX7"/>
    <mergeCell ref="L5:W5"/>
    <mergeCell ref="L6:N6"/>
    <mergeCell ref="O6:W6"/>
    <mergeCell ref="AY5:AZ7"/>
    <mergeCell ref="AO5:AO7"/>
    <mergeCell ref="X5:AH5"/>
    <mergeCell ref="Z6:Z7"/>
    <mergeCell ref="AA6:AA7"/>
    <mergeCell ref="AB6:AB7"/>
    <mergeCell ref="AN5:AN7"/>
    <mergeCell ref="AF6:AF7"/>
    <mergeCell ref="AG6:AG7"/>
    <mergeCell ref="AP5:AU6"/>
    <mergeCell ref="AV5:AV7"/>
    <mergeCell ref="AI5:AI7"/>
    <mergeCell ref="AE6:AE7"/>
    <mergeCell ref="X6:X7"/>
    <mergeCell ref="Y6:Y7"/>
    <mergeCell ref="E6:E7"/>
    <mergeCell ref="AH4:AN4"/>
    <mergeCell ref="A5:A7"/>
    <mergeCell ref="B5:B7"/>
    <mergeCell ref="F6:F7"/>
    <mergeCell ref="H6:H7"/>
    <mergeCell ref="K5:K7"/>
    <mergeCell ref="G6:G7"/>
    <mergeCell ref="J5:J7"/>
    <mergeCell ref="C5:C7"/>
    <mergeCell ref="AH6:AH7"/>
    <mergeCell ref="AL6:AL7"/>
    <mergeCell ref="AJ5:AJ7"/>
    <mergeCell ref="AK5:AK7"/>
    <mergeCell ref="AL5:AM5"/>
    <mergeCell ref="AX2:BA4"/>
    <mergeCell ref="AY8:AZ8"/>
    <mergeCell ref="D5:D7"/>
    <mergeCell ref="AO2:AW4"/>
    <mergeCell ref="AW5:AW7"/>
    <mergeCell ref="AC6:AC7"/>
    <mergeCell ref="AD6:AD7"/>
    <mergeCell ref="AM6:AM7"/>
    <mergeCell ref="A2:AN2"/>
    <mergeCell ref="F3:O3"/>
    <mergeCell ref="F4:O4"/>
    <mergeCell ref="A3:E3"/>
    <mergeCell ref="A4:E4"/>
    <mergeCell ref="P3:AG3"/>
    <mergeCell ref="P4:AG4"/>
    <mergeCell ref="AH3:AN3"/>
  </mergeCells>
  <conditionalFormatting sqref="AL8">
    <cfRule type="containsText" dxfId="23" priority="1999" operator="containsText" text="Moderado">
      <formula>NOT(ISERROR(SEARCH("Moderado",AL8)))</formula>
    </cfRule>
    <cfRule type="containsText" dxfId="22" priority="2000" operator="containsText" text="Severo">
      <formula>NOT(ISERROR(SEARCH("Severo",AL8)))</formula>
    </cfRule>
    <cfRule type="containsText" dxfId="21" priority="2001" operator="containsText" text="Crítico">
      <formula>NOT(ISERROR(SEARCH("Crítico",AL8)))</formula>
    </cfRule>
    <cfRule type="containsText" dxfId="20" priority="2002" operator="containsText" text="Beneficio Bajo">
      <formula>NOT(ISERROR(SEARCH("Beneficio Bajo",AL8)))</formula>
    </cfRule>
    <cfRule type="containsText" dxfId="19" priority="2003" operator="containsText" text="Beneficio Moderado">
      <formula>NOT(ISERROR(SEARCH("Beneficio Moderado",AL8)))</formula>
    </cfRule>
    <cfRule type="containsText" dxfId="18" priority="2004" operator="containsText" text="Beneficio Alto">
      <formula>NOT(ISERROR(SEARCH("Beneficio Alto",AL8)))</formula>
    </cfRule>
    <cfRule type="containsText" dxfId="17" priority="2005" operator="containsText" text="Beneficio Ambiental Excepcional">
      <formula>NOT(ISERROR(SEARCH("Beneficio Ambiental Excepcional",AL8)))</formula>
    </cfRule>
    <cfRule type="containsText" dxfId="16" priority="2006" operator="containsText" text="Negativo Crítico">
      <formula>NOT(ISERROR(SEARCH("Negativo Crítico",AL8)))</formula>
    </cfRule>
    <cfRule type="containsText" dxfId="15" priority="2007" operator="containsText" text="Negativo Severo">
      <formula>NOT(ISERROR(SEARCH("Negativo Severo",AL8)))</formula>
    </cfRule>
    <cfRule type="containsText" dxfId="14" priority="2008" operator="containsText" text="Negativo Moderado">
      <formula>NOT(ISERROR(SEARCH("Negativo Moderado",AL8)))</formula>
    </cfRule>
    <cfRule type="containsText" dxfId="13" priority="2009" operator="containsText" text="Negativo Bajo">
      <formula>NOT(ISERROR(SEARCH("Negativo Bajo",AL8)))</formula>
    </cfRule>
    <cfRule type="containsText" dxfId="12" priority="2010" operator="containsText" text="Positivo Critico">
      <formula>NOT(ISERROR(SEARCH("Positivo Critico",AL8)))</formula>
    </cfRule>
    <cfRule type="containsText" dxfId="11" priority="2011" operator="containsText" text="Positivo Severo">
      <formula>NOT(ISERROR(SEARCH("Positivo Severo",AL8)))</formula>
    </cfRule>
    <cfRule type="containsText" dxfId="10" priority="2012" operator="containsText" text="Positivo Moderado">
      <formula>NOT(ISERROR(SEARCH("Positivo Moderado",AL8)))</formula>
    </cfRule>
    <cfRule type="containsText" dxfId="9" priority="2013" operator="containsText" text="Positivo Bajo">
      <formula>NOT(ISERROR(SEARCH("Positivo Bajo",AL8)))</formula>
    </cfRule>
  </conditionalFormatting>
  <conditionalFormatting sqref="AL8">
    <cfRule type="containsText" dxfId="8" priority="1979" operator="containsText" text="Beneficio Moderado">
      <formula>NOT(ISERROR(SEARCH("Beneficio Moderado",AL8)))</formula>
    </cfRule>
  </conditionalFormatting>
  <conditionalFormatting sqref="AL8">
    <cfRule type="containsText" dxfId="7" priority="1425" operator="containsText" text="Bajo">
      <formula>NOT(ISERROR(SEARCH("Bajo",AL8)))</formula>
    </cfRule>
  </conditionalFormatting>
  <conditionalFormatting sqref="AM8">
    <cfRule type="containsText" dxfId="6" priority="1418" operator="containsText" text="Positivo Significativo">
      <formula>NOT(ISERROR(SEARCH("Positivo Significativo",AM8)))</formula>
    </cfRule>
    <cfRule type="containsText" dxfId="5" priority="1419" operator="containsText" text="Negativo No Significativo">
      <formula>NOT(ISERROR(SEARCH("Negativo No Significativo",AM8)))</formula>
    </cfRule>
    <cfRule type="containsText" dxfId="4" priority="1420" operator="containsText" text="Negativo Parcialmente Significativo">
      <formula>NOT(ISERROR(SEARCH("Negativo Parcialmente Significativo",AM8)))</formula>
    </cfRule>
    <cfRule type="containsText" dxfId="3" priority="1421" operator="containsText" text="Negativo Significativo">
      <formula>NOT(ISERROR(SEARCH("Negativo Significativo",AM8)))</formula>
    </cfRule>
    <cfRule type="containsText" dxfId="2" priority="1422" operator="containsText" text="Positivo Significativo">
      <formula>NOT(ISERROR(SEARCH("Positivo Significativo",AM8)))</formula>
    </cfRule>
    <cfRule type="containsText" dxfId="1" priority="1423" operator="containsText" text="Positivo Parcialmente Significativo">
      <formula>NOT(ISERROR(SEARCH("Positivo Parcialmente Significativo",AM8)))</formula>
    </cfRule>
    <cfRule type="containsText" dxfId="0" priority="1424" operator="containsText" text="Positivo No Significativo">
      <formula>NOT(ISERROR(SEARCH("Positivo No Significativo",AM8)))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3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Hoja1!$E$2:$E$5</xm:f>
          </x14:formula1>
          <xm:sqref>Y728:Y1048576</xm:sqref>
        </x14:dataValidation>
        <x14:dataValidation type="list" allowBlank="1" showInputMessage="1" showErrorMessage="1">
          <x14:formula1>
            <xm:f>DATOS!$G$1:$G$8</xm:f>
          </x14:formula1>
          <xm:sqref>D8</xm:sqref>
        </x14:dataValidation>
        <x14:dataValidation type="list" allowBlank="1" showInputMessage="1" showErrorMessage="1">
          <x14:formula1>
            <xm:f>DATOS!$H$1:$H$12</xm:f>
          </x14:formula1>
          <xm:sqref>B8</xm:sqref>
        </x14:dataValidation>
        <x14:dataValidation type="list" allowBlank="1" showInputMessage="1" showErrorMessage="1">
          <x14:formula1>
            <xm:f>DATOS!$E$7:$E$9</xm:f>
          </x14:formula1>
          <xm:sqref>AG8 AB8:AD8</xm:sqref>
        </x14:dataValidation>
        <x14:dataValidation type="list" allowBlank="1" showInputMessage="1" showErrorMessage="1">
          <x14:formula1>
            <xm:f>DATOS!$E$7:$E$10</xm:f>
          </x14:formula1>
          <xm:sqref>AH8 AA8</xm:sqref>
        </x14:dataValidation>
        <x14:dataValidation type="list" allowBlank="1" showInputMessage="1" showErrorMessage="1">
          <x14:formula1>
            <xm:f>DATOS!$E$4:$E$5</xm:f>
          </x14:formula1>
          <xm:sqref>X8</xm:sqref>
        </x14:dataValidation>
        <x14:dataValidation type="list" allowBlank="1" showInputMessage="1" showErrorMessage="1">
          <x14:formula1>
            <xm:f>DATOS!$E$7:$E$11</xm:f>
          </x14:formula1>
          <xm:sqref>Y8:Z8</xm:sqref>
        </x14:dataValidation>
        <x14:dataValidation type="list" allowBlank="1" showInputMessage="1" showErrorMessage="1">
          <x14:formula1>
            <xm:f>DATOS!$E$12:$E$13</xm:f>
          </x14:formula1>
          <xm:sqref>AE8:AF8</xm:sqref>
        </x14:dataValidation>
        <x14:dataValidation type="list" allowBlank="1" showInputMessage="1" showErrorMessage="1">
          <x14:formula1>
            <xm:f>DATOS!$E$15:$E$17</xm:f>
          </x14:formula1>
          <xm:sqref>AK8</xm:sqref>
        </x14:dataValidation>
        <x14:dataValidation type="list" allowBlank="1" showInputMessage="1" showErrorMessage="1">
          <x14:formula1>
            <xm:f>DATOS!$F$2:$F$10</xm:f>
          </x14:formula1>
          <xm:sqref>AV8</xm:sqref>
        </x14:dataValidation>
        <x14:dataValidation type="list" allowBlank="1" showInputMessage="1" showErrorMessage="1">
          <x14:formula1>
            <xm:f>DATOS!$D$2:$D$32</xm:f>
          </x14:formula1>
          <xm:sqref>K8</xm:sqref>
        </x14:dataValidation>
        <x14:dataValidation type="list" allowBlank="1" showInputMessage="1" showErrorMessage="1">
          <x14:formula1>
            <xm:f>DATOS!$A$2:$A$28</xm:f>
          </x14:formula1>
          <xm:sqref>A8</xm:sqref>
        </x14:dataValidation>
        <x14:dataValidation type="list" allowBlank="1" showInputMessage="1" showErrorMessage="1">
          <x14:formula1>
            <xm:f>DATOS!$C$2:$C$37</xm:f>
          </x14:formula1>
          <xm:sqref>J8</xm:sqref>
        </x14:dataValidation>
        <x14:dataValidation type="list" allowBlank="1" showInputMessage="1" showErrorMessage="1">
          <x14:formula1>
            <xm:f>DATOS!$B$2:$B$122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A14" sqref="A14"/>
    </sheetView>
  </sheetViews>
  <sheetFormatPr baseColWidth="10" defaultColWidth="11.42578125" defaultRowHeight="15" x14ac:dyDescent="0.25"/>
  <cols>
    <col min="1" max="1" width="46.42578125" bestFit="1" customWidth="1"/>
    <col min="2" max="2" width="22.140625" customWidth="1"/>
    <col min="3" max="3" width="45" bestFit="1" customWidth="1"/>
    <col min="4" max="4" width="44.42578125" bestFit="1" customWidth="1"/>
    <col min="5" max="5" width="13" bestFit="1" customWidth="1"/>
    <col min="12" max="12" width="15.140625" bestFit="1" customWidth="1"/>
    <col min="13" max="13" width="24" bestFit="1" customWidth="1"/>
    <col min="14" max="14" width="114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7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6</v>
      </c>
    </row>
    <row r="2" spans="1:14" x14ac:dyDescent="0.25">
      <c r="A2" s="1" t="s">
        <v>24</v>
      </c>
      <c r="B2" s="1" t="s">
        <v>21</v>
      </c>
      <c r="C2" s="1" t="s">
        <v>43</v>
      </c>
      <c r="D2" s="1" t="s">
        <v>11</v>
      </c>
      <c r="E2" t="s">
        <v>12</v>
      </c>
      <c r="F2">
        <v>-1</v>
      </c>
      <c r="G2">
        <v>1</v>
      </c>
      <c r="H2">
        <v>1</v>
      </c>
      <c r="I2">
        <v>4</v>
      </c>
      <c r="J2">
        <v>4</v>
      </c>
      <c r="K2">
        <v>4</v>
      </c>
      <c r="L2">
        <v>4</v>
      </c>
      <c r="M2" t="s">
        <v>44</v>
      </c>
      <c r="N2" t="s">
        <v>45</v>
      </c>
    </row>
    <row r="3" spans="1:14" x14ac:dyDescent="0.25">
      <c r="A3" s="1" t="s">
        <v>27</v>
      </c>
      <c r="B3" s="1" t="s">
        <v>30</v>
      </c>
      <c r="C3" s="1" t="s">
        <v>22</v>
      </c>
      <c r="D3" s="1" t="s">
        <v>46</v>
      </c>
      <c r="E3" t="s">
        <v>47</v>
      </c>
      <c r="F3">
        <v>1</v>
      </c>
      <c r="G3">
        <v>2</v>
      </c>
      <c r="H3">
        <v>2</v>
      </c>
      <c r="I3">
        <v>2</v>
      </c>
      <c r="J3">
        <v>2</v>
      </c>
      <c r="K3">
        <v>2</v>
      </c>
      <c r="L3">
        <v>2</v>
      </c>
      <c r="M3" t="s">
        <v>19</v>
      </c>
      <c r="N3" t="s">
        <v>48</v>
      </c>
    </row>
    <row r="4" spans="1:14" x14ac:dyDescent="0.25">
      <c r="A4" s="1" t="s">
        <v>49</v>
      </c>
      <c r="B4" s="1" t="s">
        <v>9</v>
      </c>
      <c r="C4" s="1" t="s">
        <v>50</v>
      </c>
      <c r="D4" s="1" t="s">
        <v>51</v>
      </c>
      <c r="E4" t="s">
        <v>52</v>
      </c>
      <c r="G4">
        <v>4</v>
      </c>
      <c r="H4">
        <v>4</v>
      </c>
      <c r="I4">
        <v>1</v>
      </c>
      <c r="J4">
        <v>1</v>
      </c>
      <c r="K4">
        <v>1</v>
      </c>
      <c r="L4">
        <v>1</v>
      </c>
      <c r="M4" t="s">
        <v>14</v>
      </c>
      <c r="N4" t="s">
        <v>53</v>
      </c>
    </row>
    <row r="5" spans="1:14" x14ac:dyDescent="0.25">
      <c r="A5" s="1" t="s">
        <v>33</v>
      </c>
      <c r="B5" s="1" t="s">
        <v>54</v>
      </c>
      <c r="C5" s="1" t="s">
        <v>10</v>
      </c>
      <c r="D5" s="1" t="s">
        <v>17</v>
      </c>
      <c r="E5" t="s">
        <v>55</v>
      </c>
      <c r="N5" t="s">
        <v>56</v>
      </c>
    </row>
    <row r="6" spans="1:14" x14ac:dyDescent="0.25">
      <c r="A6" s="1" t="s">
        <v>57</v>
      </c>
      <c r="B6" s="1" t="s">
        <v>58</v>
      </c>
      <c r="C6" s="1" t="s">
        <v>59</v>
      </c>
      <c r="D6" s="1" t="s">
        <v>60</v>
      </c>
      <c r="N6" t="s">
        <v>61</v>
      </c>
    </row>
    <row r="7" spans="1:14" x14ac:dyDescent="0.25">
      <c r="A7" s="1" t="s">
        <v>62</v>
      </c>
      <c r="B7" s="1" t="s">
        <v>63</v>
      </c>
      <c r="C7" s="1" t="s">
        <v>26</v>
      </c>
      <c r="D7" s="1" t="s">
        <v>32</v>
      </c>
      <c r="N7" t="s">
        <v>13</v>
      </c>
    </row>
    <row r="8" spans="1:14" x14ac:dyDescent="0.25">
      <c r="A8" s="1" t="s">
        <v>64</v>
      </c>
      <c r="B8" s="1" t="s">
        <v>25</v>
      </c>
      <c r="C8" s="1" t="s">
        <v>65</v>
      </c>
      <c r="D8" s="1" t="s">
        <v>66</v>
      </c>
      <c r="N8" t="s">
        <v>67</v>
      </c>
    </row>
    <row r="9" spans="1:14" x14ac:dyDescent="0.25">
      <c r="A9" s="1" t="s">
        <v>28</v>
      </c>
      <c r="B9" s="1" t="s">
        <v>15</v>
      </c>
      <c r="C9" s="1" t="s">
        <v>16</v>
      </c>
      <c r="D9" s="1" t="s">
        <v>68</v>
      </c>
      <c r="N9" t="s">
        <v>69</v>
      </c>
    </row>
    <row r="10" spans="1:14" x14ac:dyDescent="0.25">
      <c r="A10" s="1" t="s">
        <v>70</v>
      </c>
      <c r="B10" s="1"/>
      <c r="C10" s="1" t="s">
        <v>34</v>
      </c>
      <c r="D10" s="1" t="s">
        <v>71</v>
      </c>
      <c r="N10" t="s">
        <v>72</v>
      </c>
    </row>
    <row r="11" spans="1:14" x14ac:dyDescent="0.25">
      <c r="A11" s="1" t="s">
        <v>20</v>
      </c>
      <c r="B11" s="1"/>
      <c r="C11" s="1" t="s">
        <v>31</v>
      </c>
      <c r="D11" s="1" t="s">
        <v>23</v>
      </c>
      <c r="N11" t="s">
        <v>73</v>
      </c>
    </row>
    <row r="12" spans="1:14" x14ac:dyDescent="0.25">
      <c r="A12" s="1" t="s">
        <v>8</v>
      </c>
      <c r="B12" s="1"/>
      <c r="C12" s="1" t="s">
        <v>74</v>
      </c>
      <c r="D12" s="1" t="s">
        <v>75</v>
      </c>
      <c r="N12" t="s">
        <v>76</v>
      </c>
    </row>
    <row r="13" spans="1:14" x14ac:dyDescent="0.25">
      <c r="A13" t="s">
        <v>29</v>
      </c>
      <c r="C13" s="1" t="s">
        <v>77</v>
      </c>
      <c r="N13" t="s">
        <v>78</v>
      </c>
    </row>
    <row r="14" spans="1:14" x14ac:dyDescent="0.25">
      <c r="C14" s="1" t="s">
        <v>79</v>
      </c>
      <c r="N14" t="s">
        <v>18</v>
      </c>
    </row>
    <row r="15" spans="1:14" x14ac:dyDescent="0.25">
      <c r="N15" t="s">
        <v>80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="85" zoomScaleNormal="85" workbookViewId="0">
      <selection activeCell="G9" sqref="G9"/>
    </sheetView>
  </sheetViews>
  <sheetFormatPr baseColWidth="10" defaultRowHeight="12.75" x14ac:dyDescent="0.2"/>
  <cols>
    <col min="1" max="1" width="12.140625" style="11" customWidth="1"/>
    <col min="2" max="2" width="12.85546875" style="11" customWidth="1"/>
    <col min="3" max="3" width="20.7109375" style="11" customWidth="1"/>
    <col min="4" max="4" width="14.7109375" style="11" customWidth="1"/>
    <col min="5" max="5" width="20.7109375" style="11" customWidth="1"/>
    <col min="6" max="6" width="14.7109375" style="11" customWidth="1"/>
    <col min="7" max="16384" width="11.42578125" style="11"/>
  </cols>
  <sheetData>
    <row r="1" spans="1:6" ht="25.5" x14ac:dyDescent="0.2">
      <c r="A1" s="31" t="s">
        <v>145</v>
      </c>
      <c r="B1" s="31" t="s">
        <v>138</v>
      </c>
      <c r="C1" s="31" t="s">
        <v>146</v>
      </c>
      <c r="D1" s="31" t="s">
        <v>148</v>
      </c>
      <c r="E1" s="31" t="s">
        <v>147</v>
      </c>
      <c r="F1" s="31" t="s">
        <v>148</v>
      </c>
    </row>
    <row r="2" spans="1:6" ht="66.75" customHeight="1" x14ac:dyDescent="0.2">
      <c r="A2" s="72" t="s">
        <v>139</v>
      </c>
      <c r="B2" s="57" t="s">
        <v>149</v>
      </c>
      <c r="C2" s="57" t="s">
        <v>260</v>
      </c>
      <c r="D2" s="57"/>
      <c r="E2" s="57" t="s">
        <v>267</v>
      </c>
      <c r="F2" s="14"/>
    </row>
    <row r="3" spans="1:6" ht="51" x14ac:dyDescent="0.2">
      <c r="A3" s="57" t="s">
        <v>154</v>
      </c>
      <c r="B3" s="57" t="s">
        <v>150</v>
      </c>
      <c r="C3" s="57" t="s">
        <v>261</v>
      </c>
      <c r="D3" s="57"/>
      <c r="E3" s="57" t="s">
        <v>266</v>
      </c>
      <c r="F3" s="14"/>
    </row>
    <row r="4" spans="1:6" ht="63.75" x14ac:dyDescent="0.2">
      <c r="A4" s="57" t="s">
        <v>153</v>
      </c>
      <c r="B4" s="57" t="s">
        <v>152</v>
      </c>
      <c r="C4" s="57" t="s">
        <v>262</v>
      </c>
      <c r="D4" s="14"/>
      <c r="E4" s="57" t="s">
        <v>265</v>
      </c>
      <c r="F4" s="14"/>
    </row>
    <row r="5" spans="1:6" ht="76.5" x14ac:dyDescent="0.2">
      <c r="A5" s="72" t="s">
        <v>140</v>
      </c>
      <c r="B5" s="57" t="s">
        <v>151</v>
      </c>
      <c r="C5" s="57" t="s">
        <v>263</v>
      </c>
      <c r="D5" s="14"/>
      <c r="E5" s="57" t="s">
        <v>264</v>
      </c>
      <c r="F5" s="14"/>
    </row>
    <row r="7" spans="1:6" ht="13.5" thickBot="1" x14ac:dyDescent="0.25"/>
    <row r="8" spans="1:6" ht="13.5" thickTop="1" x14ac:dyDescent="0.2">
      <c r="A8" s="123" t="s">
        <v>100</v>
      </c>
      <c r="B8" s="124"/>
      <c r="C8" s="123" t="s">
        <v>245</v>
      </c>
      <c r="D8" s="124"/>
    </row>
    <row r="9" spans="1:6" x14ac:dyDescent="0.2">
      <c r="A9" s="129" t="s">
        <v>147</v>
      </c>
      <c r="B9" s="126">
        <v>1</v>
      </c>
      <c r="C9" s="10" t="s">
        <v>101</v>
      </c>
      <c r="D9" s="15">
        <v>1</v>
      </c>
    </row>
    <row r="10" spans="1:6" x14ac:dyDescent="0.2">
      <c r="A10" s="130"/>
      <c r="B10" s="127"/>
      <c r="C10" s="10" t="s">
        <v>256</v>
      </c>
      <c r="D10" s="15">
        <v>2</v>
      </c>
    </row>
    <row r="11" spans="1:6" x14ac:dyDescent="0.2">
      <c r="A11" s="131"/>
      <c r="B11" s="128"/>
      <c r="C11" s="10" t="s">
        <v>257</v>
      </c>
      <c r="D11" s="15">
        <v>4</v>
      </c>
    </row>
    <row r="12" spans="1:6" ht="15" customHeight="1" x14ac:dyDescent="0.2">
      <c r="A12" s="129" t="s">
        <v>146</v>
      </c>
      <c r="B12" s="126">
        <v>-1</v>
      </c>
      <c r="C12" s="10" t="s">
        <v>258</v>
      </c>
      <c r="D12" s="15">
        <v>8</v>
      </c>
    </row>
    <row r="13" spans="1:6" x14ac:dyDescent="0.2">
      <c r="A13" s="131"/>
      <c r="B13" s="128"/>
      <c r="C13" s="10" t="s">
        <v>259</v>
      </c>
      <c r="D13" s="15">
        <v>12</v>
      </c>
    </row>
    <row r="14" spans="1:6" ht="16.5" customHeight="1" x14ac:dyDescent="0.2">
      <c r="A14" s="122" t="s">
        <v>103</v>
      </c>
      <c r="B14" s="122"/>
      <c r="C14" s="122" t="s">
        <v>104</v>
      </c>
      <c r="D14" s="122"/>
    </row>
    <row r="15" spans="1:6" ht="13.5" customHeight="1" x14ac:dyDescent="0.2">
      <c r="A15" s="20" t="s">
        <v>105</v>
      </c>
      <c r="B15" s="15">
        <v>1</v>
      </c>
      <c r="C15" s="20" t="s">
        <v>106</v>
      </c>
      <c r="D15" s="23">
        <v>1</v>
      </c>
    </row>
    <row r="16" spans="1:6" x14ac:dyDescent="0.2">
      <c r="A16" s="10" t="s">
        <v>107</v>
      </c>
      <c r="B16" s="15">
        <v>2</v>
      </c>
      <c r="C16" s="10" t="s">
        <v>108</v>
      </c>
      <c r="D16" s="15">
        <v>2</v>
      </c>
    </row>
    <row r="17" spans="1:4" x14ac:dyDescent="0.2">
      <c r="A17" s="10" t="s">
        <v>109</v>
      </c>
      <c r="B17" s="15">
        <v>4</v>
      </c>
      <c r="C17" s="10" t="s">
        <v>110</v>
      </c>
      <c r="D17" s="15">
        <v>4</v>
      </c>
    </row>
    <row r="18" spans="1:4" x14ac:dyDescent="0.2">
      <c r="A18" s="10" t="s">
        <v>102</v>
      </c>
      <c r="B18" s="15">
        <v>8</v>
      </c>
      <c r="C18" s="10" t="s">
        <v>246</v>
      </c>
      <c r="D18" s="15">
        <v>8</v>
      </c>
    </row>
    <row r="19" spans="1:4" x14ac:dyDescent="0.2">
      <c r="A19" s="10" t="s">
        <v>111</v>
      </c>
      <c r="B19" s="15">
        <v>12</v>
      </c>
      <c r="C19" s="14"/>
      <c r="D19" s="14"/>
    </row>
    <row r="20" spans="1:4" ht="16.5" customHeight="1" x14ac:dyDescent="0.2">
      <c r="A20" s="122" t="s">
        <v>112</v>
      </c>
      <c r="B20" s="122"/>
      <c r="C20" s="122" t="s">
        <v>113</v>
      </c>
      <c r="D20" s="122"/>
    </row>
    <row r="21" spans="1:4" x14ac:dyDescent="0.2">
      <c r="A21" s="10" t="s">
        <v>114</v>
      </c>
      <c r="B21" s="15">
        <v>1</v>
      </c>
      <c r="C21" s="10" t="s">
        <v>115</v>
      </c>
      <c r="D21" s="15">
        <v>1</v>
      </c>
    </row>
    <row r="22" spans="1:4" x14ac:dyDescent="0.2">
      <c r="A22" s="10" t="s">
        <v>116</v>
      </c>
      <c r="B22" s="15">
        <v>2</v>
      </c>
      <c r="C22" s="10" t="s">
        <v>108</v>
      </c>
      <c r="D22" s="15">
        <v>2</v>
      </c>
    </row>
    <row r="23" spans="1:4" ht="15.75" customHeight="1" x14ac:dyDescent="0.2">
      <c r="A23" s="10" t="s">
        <v>117</v>
      </c>
      <c r="B23" s="15">
        <v>4</v>
      </c>
      <c r="C23" s="10" t="s">
        <v>118</v>
      </c>
      <c r="D23" s="15">
        <v>4</v>
      </c>
    </row>
    <row r="24" spans="1:4" ht="16.5" customHeight="1" x14ac:dyDescent="0.2">
      <c r="A24" s="122" t="s">
        <v>119</v>
      </c>
      <c r="B24" s="122"/>
      <c r="C24" s="122" t="s">
        <v>120</v>
      </c>
      <c r="D24" s="122"/>
    </row>
    <row r="25" spans="1:4" ht="24.75" customHeight="1" x14ac:dyDescent="0.2">
      <c r="A25" s="10" t="s">
        <v>121</v>
      </c>
      <c r="B25" s="15">
        <v>1</v>
      </c>
      <c r="C25" s="10" t="s">
        <v>122</v>
      </c>
      <c r="D25" s="15">
        <v>1</v>
      </c>
    </row>
    <row r="26" spans="1:4" ht="14.25" customHeight="1" x14ac:dyDescent="0.2">
      <c r="A26" s="10" t="s">
        <v>123</v>
      </c>
      <c r="B26" s="15">
        <v>2</v>
      </c>
      <c r="C26" s="10" t="s">
        <v>124</v>
      </c>
      <c r="D26" s="15">
        <v>4</v>
      </c>
    </row>
    <row r="27" spans="1:4" ht="25.5" x14ac:dyDescent="0.2">
      <c r="A27" s="10" t="s">
        <v>125</v>
      </c>
      <c r="B27" s="15">
        <v>4</v>
      </c>
      <c r="C27" s="10"/>
      <c r="D27" s="10"/>
    </row>
    <row r="28" spans="1:4" ht="16.5" customHeight="1" x14ac:dyDescent="0.2">
      <c r="A28" s="122" t="s">
        <v>126</v>
      </c>
      <c r="B28" s="122"/>
      <c r="C28" s="122" t="s">
        <v>127</v>
      </c>
      <c r="D28" s="122"/>
    </row>
    <row r="29" spans="1:4" x14ac:dyDescent="0.2">
      <c r="A29" s="10" t="s">
        <v>128</v>
      </c>
      <c r="B29" s="15">
        <v>1</v>
      </c>
      <c r="C29" s="10" t="s">
        <v>129</v>
      </c>
      <c r="D29" s="15">
        <v>1</v>
      </c>
    </row>
    <row r="30" spans="1:4" x14ac:dyDescent="0.2">
      <c r="A30" s="10" t="s">
        <v>130</v>
      </c>
      <c r="B30" s="15">
        <v>4</v>
      </c>
      <c r="C30" s="10" t="s">
        <v>131</v>
      </c>
      <c r="D30" s="15">
        <v>2</v>
      </c>
    </row>
    <row r="31" spans="1:4" x14ac:dyDescent="0.2">
      <c r="A31" s="10"/>
      <c r="B31" s="10"/>
      <c r="C31" s="10" t="s">
        <v>132</v>
      </c>
      <c r="D31" s="15">
        <v>4</v>
      </c>
    </row>
    <row r="32" spans="1:4" ht="25.5" customHeight="1" x14ac:dyDescent="0.2">
      <c r="A32" s="122" t="s">
        <v>133</v>
      </c>
      <c r="B32" s="122"/>
      <c r="C32" s="121"/>
      <c r="D32" s="121"/>
    </row>
    <row r="33" spans="1:4" ht="39" customHeight="1" x14ac:dyDescent="0.2">
      <c r="A33" s="10" t="s">
        <v>134</v>
      </c>
      <c r="B33" s="15">
        <v>1</v>
      </c>
      <c r="C33" s="125" t="s">
        <v>136</v>
      </c>
      <c r="D33" s="125"/>
    </row>
    <row r="34" spans="1:4" ht="12.75" customHeight="1" x14ac:dyDescent="0.2">
      <c r="A34" s="132" t="s">
        <v>135</v>
      </c>
      <c r="B34" s="133">
        <v>2</v>
      </c>
      <c r="C34" s="125"/>
      <c r="D34" s="125"/>
    </row>
    <row r="35" spans="1:4" ht="15" customHeight="1" x14ac:dyDescent="0.2">
      <c r="A35" s="132"/>
      <c r="B35" s="133"/>
      <c r="C35" s="125"/>
      <c r="D35" s="125"/>
    </row>
    <row r="36" spans="1:4" ht="39.75" customHeight="1" x14ac:dyDescent="0.2">
      <c r="A36" s="10" t="s">
        <v>268</v>
      </c>
      <c r="B36" s="15">
        <v>4</v>
      </c>
      <c r="C36" s="125"/>
      <c r="D36" s="125"/>
    </row>
    <row r="37" spans="1:4" x14ac:dyDescent="0.2">
      <c r="A37" s="10" t="s">
        <v>137</v>
      </c>
      <c r="B37" s="15">
        <v>8</v>
      </c>
      <c r="C37" s="125"/>
      <c r="D37" s="125"/>
    </row>
  </sheetData>
  <mergeCells count="19">
    <mergeCell ref="C33:D37"/>
    <mergeCell ref="B9:B11"/>
    <mergeCell ref="B12:B13"/>
    <mergeCell ref="A9:A11"/>
    <mergeCell ref="A12:A13"/>
    <mergeCell ref="A34:A35"/>
    <mergeCell ref="B34:B35"/>
    <mergeCell ref="A24:B24"/>
    <mergeCell ref="C24:D24"/>
    <mergeCell ref="A28:B28"/>
    <mergeCell ref="C28:D28"/>
    <mergeCell ref="A32:B32"/>
    <mergeCell ref="C32:D32"/>
    <mergeCell ref="A14:B14"/>
    <mergeCell ref="C14:D14"/>
    <mergeCell ref="A8:B8"/>
    <mergeCell ref="C8:D8"/>
    <mergeCell ref="A20:B20"/>
    <mergeCell ref="C20:D2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workbookViewId="0">
      <selection activeCell="D7" sqref="D7"/>
    </sheetView>
  </sheetViews>
  <sheetFormatPr baseColWidth="10" defaultRowHeight="12.75" x14ac:dyDescent="0.2"/>
  <cols>
    <col min="1" max="1" width="40.85546875" style="69" customWidth="1"/>
    <col min="2" max="2" width="43.5703125" style="11" customWidth="1"/>
    <col min="3" max="4" width="40.7109375" style="11" customWidth="1"/>
    <col min="5" max="5" width="14.85546875" style="11" customWidth="1"/>
    <col min="6" max="6" width="33.28515625" style="11" customWidth="1"/>
    <col min="7" max="7" width="36.85546875" style="11" customWidth="1"/>
    <col min="8" max="8" width="29.85546875" style="11" customWidth="1"/>
    <col min="9" max="9" width="16.28515625" style="11" customWidth="1"/>
    <col min="10" max="10" width="15.7109375" style="11" customWidth="1"/>
    <col min="11" max="11" width="17.140625" style="11" customWidth="1"/>
    <col min="12" max="12" width="15.140625" style="11" customWidth="1"/>
    <col min="13" max="13" width="11.42578125" style="11"/>
    <col min="14" max="14" width="14" style="11" customWidth="1"/>
    <col min="15" max="16384" width="11.42578125" style="11"/>
  </cols>
  <sheetData>
    <row r="1" spans="1:14" ht="21" customHeight="1" x14ac:dyDescent="0.2">
      <c r="A1" s="65" t="s">
        <v>419</v>
      </c>
      <c r="B1" s="31" t="s">
        <v>223</v>
      </c>
      <c r="C1" s="30" t="s">
        <v>175</v>
      </c>
      <c r="D1" s="31" t="s">
        <v>176</v>
      </c>
      <c r="E1" s="29" t="s">
        <v>92</v>
      </c>
      <c r="F1" s="32" t="s">
        <v>329</v>
      </c>
      <c r="G1" s="29" t="s">
        <v>144</v>
      </c>
      <c r="H1" s="29" t="s">
        <v>91</v>
      </c>
    </row>
    <row r="2" spans="1:14" ht="38.25" customHeight="1" x14ac:dyDescent="0.2">
      <c r="A2" s="66" t="s">
        <v>155</v>
      </c>
      <c r="B2" s="59" t="s">
        <v>239</v>
      </c>
      <c r="C2" s="19" t="s">
        <v>180</v>
      </c>
      <c r="D2" s="59" t="s">
        <v>184</v>
      </c>
      <c r="E2" s="34" t="s">
        <v>98</v>
      </c>
      <c r="F2" s="59" t="s">
        <v>330</v>
      </c>
      <c r="G2" s="12" t="s">
        <v>166</v>
      </c>
      <c r="H2" s="9" t="s">
        <v>157</v>
      </c>
      <c r="N2" s="39"/>
    </row>
    <row r="3" spans="1:14" ht="32.25" customHeight="1" x14ac:dyDescent="0.2">
      <c r="A3" s="66" t="s">
        <v>156</v>
      </c>
      <c r="B3" s="59" t="s">
        <v>177</v>
      </c>
      <c r="C3" s="19" t="s">
        <v>181</v>
      </c>
      <c r="D3" s="59" t="s">
        <v>183</v>
      </c>
      <c r="E3" s="34" t="s">
        <v>99</v>
      </c>
      <c r="F3" s="59" t="s">
        <v>331</v>
      </c>
      <c r="G3" s="59" t="s">
        <v>167</v>
      </c>
      <c r="H3" s="9" t="s">
        <v>158</v>
      </c>
      <c r="N3" s="35"/>
    </row>
    <row r="4" spans="1:14" ht="40.5" customHeight="1" x14ac:dyDescent="0.2">
      <c r="A4" s="66" t="s">
        <v>396</v>
      </c>
      <c r="B4" s="59" t="s">
        <v>192</v>
      </c>
      <c r="C4" s="19" t="s">
        <v>174</v>
      </c>
      <c r="D4" s="62" t="s">
        <v>284</v>
      </c>
      <c r="E4" s="34">
        <v>1</v>
      </c>
      <c r="F4" s="59" t="s">
        <v>332</v>
      </c>
      <c r="G4" s="12" t="s">
        <v>168</v>
      </c>
      <c r="H4" s="9" t="s">
        <v>159</v>
      </c>
      <c r="N4" s="35"/>
    </row>
    <row r="5" spans="1:14" ht="36" customHeight="1" x14ac:dyDescent="0.2">
      <c r="A5" s="66" t="s">
        <v>397</v>
      </c>
      <c r="B5" s="59" t="s">
        <v>178</v>
      </c>
      <c r="C5" s="19" t="s">
        <v>276</v>
      </c>
      <c r="D5" s="62" t="s">
        <v>285</v>
      </c>
      <c r="E5" s="34">
        <v>-1</v>
      </c>
      <c r="F5" s="59" t="s">
        <v>333</v>
      </c>
      <c r="G5" s="59" t="s">
        <v>169</v>
      </c>
      <c r="H5" s="9" t="s">
        <v>160</v>
      </c>
      <c r="N5" s="35"/>
    </row>
    <row r="6" spans="1:14" ht="51" customHeight="1" x14ac:dyDescent="0.2">
      <c r="A6" s="67" t="s">
        <v>398</v>
      </c>
      <c r="B6" s="59" t="s">
        <v>241</v>
      </c>
      <c r="C6" s="19" t="s">
        <v>182</v>
      </c>
      <c r="D6" s="62" t="s">
        <v>286</v>
      </c>
      <c r="E6" s="29" t="s">
        <v>93</v>
      </c>
      <c r="F6" s="59" t="s">
        <v>334</v>
      </c>
      <c r="G6" s="12" t="s">
        <v>170</v>
      </c>
      <c r="H6" s="9" t="s">
        <v>161</v>
      </c>
      <c r="L6" s="36"/>
      <c r="N6" s="37"/>
    </row>
    <row r="7" spans="1:14" ht="38.25" customHeight="1" x14ac:dyDescent="0.2">
      <c r="A7" s="67" t="s">
        <v>399</v>
      </c>
      <c r="B7" s="59" t="s">
        <v>193</v>
      </c>
      <c r="C7" s="50" t="s">
        <v>394</v>
      </c>
      <c r="D7" s="59" t="s">
        <v>185</v>
      </c>
      <c r="E7" s="34">
        <v>1</v>
      </c>
      <c r="F7" s="59" t="s">
        <v>335</v>
      </c>
      <c r="G7" s="49" t="s">
        <v>171</v>
      </c>
      <c r="H7" s="9" t="s">
        <v>173</v>
      </c>
      <c r="L7" s="36"/>
      <c r="N7" s="37"/>
    </row>
    <row r="8" spans="1:14" ht="39" customHeight="1" x14ac:dyDescent="0.2">
      <c r="A8" s="66" t="s">
        <v>400</v>
      </c>
      <c r="B8" s="59" t="s">
        <v>194</v>
      </c>
      <c r="C8" s="50" t="s">
        <v>283</v>
      </c>
      <c r="D8" s="59" t="s">
        <v>186</v>
      </c>
      <c r="E8" s="34">
        <v>2</v>
      </c>
      <c r="F8" s="59" t="s">
        <v>336</v>
      </c>
      <c r="G8" s="49" t="s">
        <v>172</v>
      </c>
      <c r="H8" s="9" t="s">
        <v>179</v>
      </c>
      <c r="J8" s="38"/>
      <c r="L8" s="38"/>
      <c r="N8" s="37"/>
    </row>
    <row r="9" spans="1:14" ht="38.25" customHeight="1" x14ac:dyDescent="0.2">
      <c r="A9" s="66" t="s">
        <v>401</v>
      </c>
      <c r="B9" s="59" t="s">
        <v>195</v>
      </c>
      <c r="C9" s="50" t="s">
        <v>339</v>
      </c>
      <c r="D9" s="59" t="s">
        <v>187</v>
      </c>
      <c r="E9" s="34">
        <v>4</v>
      </c>
      <c r="F9" s="59" t="s">
        <v>337</v>
      </c>
      <c r="H9" s="9" t="s">
        <v>162</v>
      </c>
      <c r="J9" s="38"/>
      <c r="L9" s="38"/>
      <c r="N9" s="39"/>
    </row>
    <row r="10" spans="1:14" ht="51.75" customHeight="1" x14ac:dyDescent="0.2">
      <c r="A10" s="66" t="s">
        <v>402</v>
      </c>
      <c r="B10" s="59" t="s">
        <v>196</v>
      </c>
      <c r="C10" s="19" t="s">
        <v>381</v>
      </c>
      <c r="D10" s="59" t="s">
        <v>188</v>
      </c>
      <c r="E10" s="34">
        <v>8</v>
      </c>
      <c r="F10" s="59" t="s">
        <v>338</v>
      </c>
      <c r="H10" s="9" t="s">
        <v>163</v>
      </c>
    </row>
    <row r="11" spans="1:14" ht="36.75" customHeight="1" x14ac:dyDescent="0.2">
      <c r="A11" s="66" t="s">
        <v>403</v>
      </c>
      <c r="B11" s="59" t="s">
        <v>376</v>
      </c>
      <c r="C11" s="19" t="s">
        <v>340</v>
      </c>
      <c r="D11" s="59" t="s">
        <v>189</v>
      </c>
      <c r="E11" s="34">
        <v>12</v>
      </c>
      <c r="H11" s="9" t="s">
        <v>164</v>
      </c>
      <c r="K11" s="36"/>
    </row>
    <row r="12" spans="1:14" ht="38.25" customHeight="1" x14ac:dyDescent="0.2">
      <c r="A12" s="66" t="s">
        <v>404</v>
      </c>
      <c r="B12" s="59" t="s">
        <v>197</v>
      </c>
      <c r="C12" s="19" t="s">
        <v>420</v>
      </c>
      <c r="D12" s="59" t="s">
        <v>190</v>
      </c>
      <c r="E12" s="34">
        <v>1</v>
      </c>
      <c r="H12" s="9" t="s">
        <v>165</v>
      </c>
    </row>
    <row r="13" spans="1:14" ht="29.25" customHeight="1" x14ac:dyDescent="0.2">
      <c r="A13" s="66" t="s">
        <v>405</v>
      </c>
      <c r="B13" s="59" t="s">
        <v>198</v>
      </c>
      <c r="C13" s="50" t="s">
        <v>341</v>
      </c>
      <c r="D13" s="59" t="s">
        <v>191</v>
      </c>
      <c r="E13" s="34">
        <v>4</v>
      </c>
    </row>
    <row r="14" spans="1:14" ht="33.75" customHeight="1" x14ac:dyDescent="0.2">
      <c r="A14" s="68" t="s">
        <v>406</v>
      </c>
      <c r="B14" s="59" t="s">
        <v>199</v>
      </c>
      <c r="C14" s="19" t="s">
        <v>342</v>
      </c>
      <c r="D14" s="59" t="s">
        <v>353</v>
      </c>
      <c r="E14" s="29" t="s">
        <v>94</v>
      </c>
    </row>
    <row r="15" spans="1:14" ht="28.5" customHeight="1" x14ac:dyDescent="0.2">
      <c r="A15" s="66" t="s">
        <v>407</v>
      </c>
      <c r="B15" s="59" t="s">
        <v>143</v>
      </c>
      <c r="C15" s="19" t="s">
        <v>343</v>
      </c>
      <c r="D15" s="62" t="s">
        <v>354</v>
      </c>
      <c r="E15" s="34" t="s">
        <v>95</v>
      </c>
    </row>
    <row r="16" spans="1:14" ht="43.5" customHeight="1" x14ac:dyDescent="0.2">
      <c r="A16" s="66" t="s">
        <v>408</v>
      </c>
      <c r="B16" s="59" t="s">
        <v>380</v>
      </c>
      <c r="C16" s="19" t="s">
        <v>344</v>
      </c>
      <c r="D16" s="59" t="s">
        <v>355</v>
      </c>
      <c r="E16" s="34" t="s">
        <v>96</v>
      </c>
    </row>
    <row r="17" spans="1:5" ht="33.75" customHeight="1" x14ac:dyDescent="0.2">
      <c r="A17" s="66" t="s">
        <v>409</v>
      </c>
      <c r="B17" s="59" t="s">
        <v>200</v>
      </c>
      <c r="C17" s="19" t="s">
        <v>345</v>
      </c>
      <c r="D17" s="59" t="s">
        <v>356</v>
      </c>
      <c r="E17" s="34" t="s">
        <v>237</v>
      </c>
    </row>
    <row r="18" spans="1:5" ht="43.5" customHeight="1" x14ac:dyDescent="0.2">
      <c r="A18" s="66" t="s">
        <v>410</v>
      </c>
      <c r="B18" s="59" t="s">
        <v>201</v>
      </c>
      <c r="C18" s="19" t="s">
        <v>346</v>
      </c>
      <c r="D18" s="59" t="s">
        <v>371</v>
      </c>
    </row>
    <row r="19" spans="1:5" ht="34.5" customHeight="1" x14ac:dyDescent="0.2">
      <c r="A19" s="66" t="s">
        <v>421</v>
      </c>
      <c r="B19" s="59" t="s">
        <v>202</v>
      </c>
      <c r="C19" s="19" t="s">
        <v>347</v>
      </c>
      <c r="D19" s="63" t="s">
        <v>357</v>
      </c>
    </row>
    <row r="20" spans="1:5" ht="34.5" customHeight="1" x14ac:dyDescent="0.2">
      <c r="A20" s="66" t="s">
        <v>422</v>
      </c>
      <c r="B20" s="59" t="s">
        <v>203</v>
      </c>
      <c r="C20" s="40" t="s">
        <v>348</v>
      </c>
      <c r="D20" s="63" t="s">
        <v>358</v>
      </c>
    </row>
    <row r="21" spans="1:5" ht="35.25" customHeight="1" x14ac:dyDescent="0.2">
      <c r="A21" s="66" t="s">
        <v>411</v>
      </c>
      <c r="B21" s="59" t="s">
        <v>204</v>
      </c>
      <c r="C21" s="59" t="s">
        <v>349</v>
      </c>
      <c r="D21" s="12" t="s">
        <v>359</v>
      </c>
    </row>
    <row r="22" spans="1:5" ht="33" customHeight="1" x14ac:dyDescent="0.2">
      <c r="A22" s="66" t="s">
        <v>412</v>
      </c>
      <c r="B22" s="59" t="s">
        <v>205</v>
      </c>
      <c r="C22" s="59" t="s">
        <v>350</v>
      </c>
      <c r="D22" s="63" t="s">
        <v>360</v>
      </c>
    </row>
    <row r="23" spans="1:5" ht="33.75" customHeight="1" x14ac:dyDescent="0.2">
      <c r="A23" s="66" t="s">
        <v>413</v>
      </c>
      <c r="B23" s="59" t="s">
        <v>236</v>
      </c>
      <c r="C23" s="59" t="s">
        <v>351</v>
      </c>
      <c r="D23" s="63" t="s">
        <v>361</v>
      </c>
    </row>
    <row r="24" spans="1:5" ht="27.75" customHeight="1" x14ac:dyDescent="0.2">
      <c r="A24" s="66" t="s">
        <v>414</v>
      </c>
      <c r="B24" s="63" t="s">
        <v>240</v>
      </c>
      <c r="C24" s="12" t="s">
        <v>352</v>
      </c>
      <c r="D24" s="63" t="s">
        <v>362</v>
      </c>
    </row>
    <row r="25" spans="1:5" ht="30" customHeight="1" x14ac:dyDescent="0.2">
      <c r="A25" s="66" t="s">
        <v>415</v>
      </c>
      <c r="B25" s="59" t="s">
        <v>242</v>
      </c>
      <c r="C25" s="12" t="s">
        <v>369</v>
      </c>
      <c r="D25" s="63" t="s">
        <v>363</v>
      </c>
    </row>
    <row r="26" spans="1:5" ht="57.75" customHeight="1" x14ac:dyDescent="0.2">
      <c r="A26" s="66" t="s">
        <v>416</v>
      </c>
      <c r="B26" s="59" t="s">
        <v>244</v>
      </c>
      <c r="C26" s="46" t="s">
        <v>370</v>
      </c>
      <c r="D26" s="59" t="s">
        <v>364</v>
      </c>
    </row>
    <row r="27" spans="1:5" ht="42" customHeight="1" x14ac:dyDescent="0.2">
      <c r="A27" s="68" t="s">
        <v>417</v>
      </c>
      <c r="B27" s="59" t="s">
        <v>367</v>
      </c>
      <c r="C27" s="59" t="s">
        <v>372</v>
      </c>
      <c r="D27" s="12" t="s">
        <v>365</v>
      </c>
    </row>
    <row r="28" spans="1:5" ht="28.5" customHeight="1" x14ac:dyDescent="0.2">
      <c r="A28" s="66" t="s">
        <v>418</v>
      </c>
      <c r="B28" s="12" t="s">
        <v>368</v>
      </c>
      <c r="C28" s="53" t="s">
        <v>375</v>
      </c>
      <c r="D28" s="12" t="s">
        <v>366</v>
      </c>
    </row>
    <row r="29" spans="1:5" ht="78.75" customHeight="1" x14ac:dyDescent="0.2">
      <c r="A29" s="66" t="s">
        <v>238</v>
      </c>
      <c r="B29" s="59" t="s">
        <v>374</v>
      </c>
      <c r="C29" s="59" t="s">
        <v>377</v>
      </c>
      <c r="D29" s="59" t="s">
        <v>373</v>
      </c>
    </row>
    <row r="30" spans="1:5" ht="24" customHeight="1" x14ac:dyDescent="0.2">
      <c r="B30" s="14" t="s">
        <v>382</v>
      </c>
      <c r="C30" s="59" t="s">
        <v>378</v>
      </c>
      <c r="D30" s="59" t="s">
        <v>379</v>
      </c>
    </row>
    <row r="31" spans="1:5" ht="31.5" customHeight="1" x14ac:dyDescent="0.2">
      <c r="B31" s="59" t="s">
        <v>383</v>
      </c>
      <c r="C31" s="59" t="s">
        <v>384</v>
      </c>
      <c r="D31" s="59" t="s">
        <v>393</v>
      </c>
    </row>
    <row r="32" spans="1:5" ht="36" customHeight="1" x14ac:dyDescent="0.2">
      <c r="B32" s="53" t="s">
        <v>387</v>
      </c>
      <c r="C32" s="55" t="s">
        <v>385</v>
      </c>
      <c r="D32" s="59" t="s">
        <v>423</v>
      </c>
    </row>
    <row r="33" spans="1:4" ht="28.5" customHeight="1" x14ac:dyDescent="0.2">
      <c r="B33" s="59" t="s">
        <v>388</v>
      </c>
      <c r="C33" s="33" t="s">
        <v>386</v>
      </c>
      <c r="D33" s="59" t="s">
        <v>424</v>
      </c>
    </row>
    <row r="34" spans="1:4" ht="27.75" customHeight="1" x14ac:dyDescent="0.2">
      <c r="B34" s="53" t="s">
        <v>389</v>
      </c>
      <c r="C34" s="55" t="s">
        <v>425</v>
      </c>
      <c r="D34" s="59" t="s">
        <v>426</v>
      </c>
    </row>
    <row r="35" spans="1:4" ht="28.5" customHeight="1" x14ac:dyDescent="0.2">
      <c r="B35" s="59" t="s">
        <v>390</v>
      </c>
      <c r="C35" s="49" t="s">
        <v>449</v>
      </c>
      <c r="D35" s="12" t="s">
        <v>427</v>
      </c>
    </row>
    <row r="36" spans="1:4" ht="27" customHeight="1" x14ac:dyDescent="0.2">
      <c r="B36" s="59" t="s">
        <v>391</v>
      </c>
      <c r="C36" s="52" t="s">
        <v>450</v>
      </c>
      <c r="D36" s="14" t="s">
        <v>451</v>
      </c>
    </row>
    <row r="37" spans="1:4" ht="26.25" customHeight="1" x14ac:dyDescent="0.2">
      <c r="B37" s="12" t="s">
        <v>392</v>
      </c>
      <c r="C37" s="52" t="s">
        <v>452</v>
      </c>
      <c r="D37" s="14" t="s">
        <v>453</v>
      </c>
    </row>
    <row r="38" spans="1:4" ht="25.5" x14ac:dyDescent="0.2">
      <c r="B38" s="59" t="s">
        <v>454</v>
      </c>
      <c r="C38" s="14" t="s">
        <v>455</v>
      </c>
    </row>
    <row r="39" spans="1:4" ht="25.5" x14ac:dyDescent="0.2">
      <c r="B39" s="59" t="s">
        <v>456</v>
      </c>
      <c r="C39" s="14" t="s">
        <v>457</v>
      </c>
    </row>
    <row r="40" spans="1:4" ht="25.5" x14ac:dyDescent="0.2">
      <c r="B40" s="59" t="s">
        <v>458</v>
      </c>
      <c r="C40" s="14"/>
    </row>
    <row r="41" spans="1:4" x14ac:dyDescent="0.2">
      <c r="A41" s="71"/>
      <c r="B41" s="59" t="s">
        <v>459</v>
      </c>
      <c r="C41" s="14"/>
    </row>
    <row r="42" spans="1:4" x14ac:dyDescent="0.2">
      <c r="A42" s="71"/>
      <c r="B42" s="14"/>
    </row>
    <row r="43" spans="1:4" x14ac:dyDescent="0.2">
      <c r="A43" s="71"/>
      <c r="B43" s="14"/>
    </row>
    <row r="44" spans="1:4" ht="20.25" customHeight="1" x14ac:dyDescent="0.2">
      <c r="A44" s="71"/>
      <c r="B44" s="70" t="s">
        <v>428</v>
      </c>
    </row>
    <row r="45" spans="1:4" ht="38.25" x14ac:dyDescent="0.2">
      <c r="B45" s="59" t="s">
        <v>429</v>
      </c>
    </row>
    <row r="46" spans="1:4" ht="25.5" x14ac:dyDescent="0.2">
      <c r="B46" s="59" t="s">
        <v>430</v>
      </c>
    </row>
    <row r="47" spans="1:4" x14ac:dyDescent="0.2">
      <c r="B47" s="59" t="s">
        <v>431</v>
      </c>
    </row>
    <row r="48" spans="1:4" ht="27.75" customHeight="1" x14ac:dyDescent="0.2">
      <c r="B48" s="59" t="s">
        <v>432</v>
      </c>
    </row>
    <row r="49" spans="2:2" s="11" customFormat="1" x14ac:dyDescent="0.2">
      <c r="B49" s="59" t="s">
        <v>433</v>
      </c>
    </row>
    <row r="50" spans="2:2" s="11" customFormat="1" ht="25.5" x14ac:dyDescent="0.2">
      <c r="B50" s="59" t="s">
        <v>434</v>
      </c>
    </row>
    <row r="51" spans="2:2" s="11" customFormat="1" x14ac:dyDescent="0.2">
      <c r="B51" s="14" t="s">
        <v>435</v>
      </c>
    </row>
    <row r="52" spans="2:2" s="11" customFormat="1" x14ac:dyDescent="0.2">
      <c r="B52" s="12" t="s">
        <v>436</v>
      </c>
    </row>
    <row r="53" spans="2:2" s="11" customFormat="1" ht="19.5" customHeight="1" x14ac:dyDescent="0.2">
      <c r="B53" s="14"/>
    </row>
    <row r="54" spans="2:2" s="11" customFormat="1" x14ac:dyDescent="0.2">
      <c r="B54" s="14"/>
    </row>
    <row r="55" spans="2:2" s="11" customFormat="1" x14ac:dyDescent="0.2">
      <c r="B55" s="14"/>
    </row>
    <row r="56" spans="2:2" s="11" customFormat="1" x14ac:dyDescent="0.2">
      <c r="B56" s="70" t="s">
        <v>437</v>
      </c>
    </row>
    <row r="57" spans="2:2" s="11" customFormat="1" ht="25.5" x14ac:dyDescent="0.2">
      <c r="B57" s="59" t="s">
        <v>438</v>
      </c>
    </row>
    <row r="58" spans="2:2" s="11" customFormat="1" ht="25.5" x14ac:dyDescent="0.2">
      <c r="B58" s="59" t="s">
        <v>439</v>
      </c>
    </row>
    <row r="59" spans="2:2" s="11" customFormat="1" ht="25.5" x14ac:dyDescent="0.2">
      <c r="B59" s="59" t="s">
        <v>440</v>
      </c>
    </row>
    <row r="60" spans="2:2" s="11" customFormat="1" ht="25.5" x14ac:dyDescent="0.2">
      <c r="B60" s="59" t="s">
        <v>432</v>
      </c>
    </row>
    <row r="61" spans="2:2" s="11" customFormat="1" ht="25.5" x14ac:dyDescent="0.2">
      <c r="B61" s="59" t="s">
        <v>441</v>
      </c>
    </row>
    <row r="62" spans="2:2" s="11" customFormat="1" x14ac:dyDescent="0.2">
      <c r="B62" s="59" t="s">
        <v>442</v>
      </c>
    </row>
    <row r="63" spans="2:2" s="11" customFormat="1" x14ac:dyDescent="0.2">
      <c r="B63" s="14" t="s">
        <v>443</v>
      </c>
    </row>
    <row r="64" spans="2:2" s="11" customFormat="1" x14ac:dyDescent="0.2">
      <c r="B64" s="14"/>
    </row>
    <row r="65" spans="2:2" s="11" customFormat="1" x14ac:dyDescent="0.2">
      <c r="B65" s="14"/>
    </row>
    <row r="66" spans="2:2" s="11" customFormat="1" x14ac:dyDescent="0.2">
      <c r="B66" s="70" t="s">
        <v>224</v>
      </c>
    </row>
    <row r="67" spans="2:2" s="11" customFormat="1" ht="25.5" x14ac:dyDescent="0.2">
      <c r="B67" s="59" t="s">
        <v>206</v>
      </c>
    </row>
    <row r="68" spans="2:2" s="11" customFormat="1" ht="25.5" x14ac:dyDescent="0.2">
      <c r="B68" s="59" t="s">
        <v>207</v>
      </c>
    </row>
    <row r="69" spans="2:2" s="11" customFormat="1" ht="25.5" x14ac:dyDescent="0.2">
      <c r="B69" s="59" t="s">
        <v>208</v>
      </c>
    </row>
    <row r="70" spans="2:2" s="11" customFormat="1" ht="25.5" x14ac:dyDescent="0.2">
      <c r="B70" s="59" t="s">
        <v>209</v>
      </c>
    </row>
    <row r="71" spans="2:2" s="11" customFormat="1" ht="25.5" x14ac:dyDescent="0.2">
      <c r="B71" s="59" t="s">
        <v>210</v>
      </c>
    </row>
    <row r="72" spans="2:2" s="11" customFormat="1" ht="25.5" x14ac:dyDescent="0.2">
      <c r="B72" s="59" t="s">
        <v>211</v>
      </c>
    </row>
    <row r="73" spans="2:2" s="11" customFormat="1" ht="33.75" customHeight="1" x14ac:dyDescent="0.2">
      <c r="B73" s="59" t="s">
        <v>275</v>
      </c>
    </row>
    <row r="74" spans="2:2" s="11" customFormat="1" ht="25.5" x14ac:dyDescent="0.2">
      <c r="B74" s="59" t="s">
        <v>269</v>
      </c>
    </row>
    <row r="75" spans="2:2" s="11" customFormat="1" x14ac:dyDescent="0.2">
      <c r="B75" s="59" t="s">
        <v>270</v>
      </c>
    </row>
    <row r="76" spans="2:2" s="11" customFormat="1" ht="25.5" x14ac:dyDescent="0.2">
      <c r="B76" s="59" t="s">
        <v>271</v>
      </c>
    </row>
    <row r="77" spans="2:2" s="11" customFormat="1" x14ac:dyDescent="0.2">
      <c r="B77" s="59" t="s">
        <v>272</v>
      </c>
    </row>
    <row r="78" spans="2:2" s="11" customFormat="1" ht="25.5" x14ac:dyDescent="0.2">
      <c r="B78" s="59" t="s">
        <v>273</v>
      </c>
    </row>
    <row r="79" spans="2:2" s="11" customFormat="1" ht="25.5" x14ac:dyDescent="0.2">
      <c r="B79" s="59" t="s">
        <v>274</v>
      </c>
    </row>
    <row r="80" spans="2:2" s="11" customFormat="1" x14ac:dyDescent="0.2">
      <c r="B80" s="59"/>
    </row>
    <row r="81" spans="2:2" s="11" customFormat="1" x14ac:dyDescent="0.2">
      <c r="B81" s="59"/>
    </row>
    <row r="82" spans="2:2" s="11" customFormat="1" x14ac:dyDescent="0.2">
      <c r="B82" s="70" t="s">
        <v>277</v>
      </c>
    </row>
    <row r="83" spans="2:2" s="11" customFormat="1" ht="25.5" x14ac:dyDescent="0.2">
      <c r="B83" s="59" t="s">
        <v>278</v>
      </c>
    </row>
    <row r="84" spans="2:2" s="11" customFormat="1" x14ac:dyDescent="0.2">
      <c r="B84" s="59" t="s">
        <v>279</v>
      </c>
    </row>
    <row r="85" spans="2:2" s="11" customFormat="1" ht="25.5" x14ac:dyDescent="0.2">
      <c r="B85" s="59" t="s">
        <v>280</v>
      </c>
    </row>
    <row r="86" spans="2:2" s="11" customFormat="1" x14ac:dyDescent="0.2">
      <c r="B86" s="59" t="s">
        <v>281</v>
      </c>
    </row>
    <row r="87" spans="2:2" s="11" customFormat="1" ht="25.5" x14ac:dyDescent="0.2">
      <c r="B87" s="59" t="s">
        <v>282</v>
      </c>
    </row>
    <row r="88" spans="2:2" s="11" customFormat="1" x14ac:dyDescent="0.2">
      <c r="B88" s="59"/>
    </row>
    <row r="89" spans="2:2" s="11" customFormat="1" x14ac:dyDescent="0.2">
      <c r="B89" s="14"/>
    </row>
    <row r="90" spans="2:2" s="11" customFormat="1" x14ac:dyDescent="0.2">
      <c r="B90" s="14"/>
    </row>
    <row r="91" spans="2:2" s="11" customFormat="1" x14ac:dyDescent="0.2">
      <c r="B91" s="64" t="s">
        <v>225</v>
      </c>
    </row>
    <row r="92" spans="2:2" s="11" customFormat="1" ht="25.5" x14ac:dyDescent="0.2">
      <c r="B92" s="59" t="s">
        <v>212</v>
      </c>
    </row>
    <row r="93" spans="2:2" s="11" customFormat="1" ht="25.5" x14ac:dyDescent="0.2">
      <c r="B93" s="59" t="s">
        <v>213</v>
      </c>
    </row>
    <row r="94" spans="2:2" s="11" customFormat="1" ht="25.5" x14ac:dyDescent="0.2">
      <c r="B94" s="59" t="s">
        <v>214</v>
      </c>
    </row>
    <row r="95" spans="2:2" s="11" customFormat="1" x14ac:dyDescent="0.2">
      <c r="B95" s="59" t="s">
        <v>215</v>
      </c>
    </row>
    <row r="96" spans="2:2" s="11" customFormat="1" x14ac:dyDescent="0.2">
      <c r="B96" s="59" t="s">
        <v>216</v>
      </c>
    </row>
    <row r="97" spans="2:2" s="11" customFormat="1" x14ac:dyDescent="0.2">
      <c r="B97" s="59" t="s">
        <v>217</v>
      </c>
    </row>
    <row r="98" spans="2:2" s="11" customFormat="1" ht="25.5" x14ac:dyDescent="0.2">
      <c r="B98" s="59" t="s">
        <v>218</v>
      </c>
    </row>
    <row r="99" spans="2:2" s="11" customFormat="1" x14ac:dyDescent="0.2">
      <c r="B99" s="59" t="s">
        <v>219</v>
      </c>
    </row>
    <row r="100" spans="2:2" s="11" customFormat="1" ht="25.5" x14ac:dyDescent="0.2">
      <c r="B100" s="59" t="s">
        <v>220</v>
      </c>
    </row>
    <row r="101" spans="2:2" s="11" customFormat="1" x14ac:dyDescent="0.2">
      <c r="B101" s="18"/>
    </row>
    <row r="102" spans="2:2" s="11" customFormat="1" x14ac:dyDescent="0.2">
      <c r="B102" s="17"/>
    </row>
    <row r="103" spans="2:2" s="11" customFormat="1" x14ac:dyDescent="0.2">
      <c r="B103" s="64" t="s">
        <v>221</v>
      </c>
    </row>
    <row r="104" spans="2:2" s="11" customFormat="1" ht="25.5" x14ac:dyDescent="0.2">
      <c r="B104" s="59" t="s">
        <v>444</v>
      </c>
    </row>
    <row r="105" spans="2:2" s="11" customFormat="1" x14ac:dyDescent="0.2">
      <c r="B105" s="59" t="s">
        <v>222</v>
      </c>
    </row>
    <row r="106" spans="2:2" s="11" customFormat="1" x14ac:dyDescent="0.2">
      <c r="B106" s="59" t="s">
        <v>445</v>
      </c>
    </row>
    <row r="107" spans="2:2" s="11" customFormat="1" ht="25.5" x14ac:dyDescent="0.2">
      <c r="B107" s="59" t="s">
        <v>446</v>
      </c>
    </row>
    <row r="108" spans="2:2" s="11" customFormat="1" x14ac:dyDescent="0.2">
      <c r="B108" s="59" t="s">
        <v>447</v>
      </c>
    </row>
    <row r="109" spans="2:2" s="11" customFormat="1" x14ac:dyDescent="0.2">
      <c r="B109" s="18" t="s">
        <v>448</v>
      </c>
    </row>
    <row r="110" spans="2:2" s="11" customFormat="1" x14ac:dyDescent="0.2">
      <c r="B110" s="18"/>
    </row>
    <row r="111" spans="2:2" s="11" customFormat="1" x14ac:dyDescent="0.2">
      <c r="B111" s="59"/>
    </row>
    <row r="112" spans="2:2" s="11" customFormat="1" x14ac:dyDescent="0.2">
      <c r="B112" s="18"/>
    </row>
    <row r="113" spans="2:2" s="11" customFormat="1" x14ac:dyDescent="0.2">
      <c r="B113" s="64" t="s">
        <v>226</v>
      </c>
    </row>
    <row r="114" spans="2:2" s="11" customFormat="1" ht="25.5" x14ac:dyDescent="0.2">
      <c r="B114" s="18" t="s">
        <v>228</v>
      </c>
    </row>
    <row r="115" spans="2:2" s="11" customFormat="1" ht="25.5" x14ac:dyDescent="0.2">
      <c r="B115" s="18" t="s">
        <v>229</v>
      </c>
    </row>
    <row r="116" spans="2:2" s="11" customFormat="1" ht="25.5" x14ac:dyDescent="0.2">
      <c r="B116" s="18" t="s">
        <v>230</v>
      </c>
    </row>
    <row r="117" spans="2:2" s="11" customFormat="1" x14ac:dyDescent="0.2">
      <c r="B117" s="18" t="s">
        <v>231</v>
      </c>
    </row>
    <row r="118" spans="2:2" s="11" customFormat="1" x14ac:dyDescent="0.2">
      <c r="B118" s="18" t="s">
        <v>232</v>
      </c>
    </row>
    <row r="119" spans="2:2" s="11" customFormat="1" x14ac:dyDescent="0.2">
      <c r="B119" s="18" t="s">
        <v>233</v>
      </c>
    </row>
    <row r="120" spans="2:2" s="11" customFormat="1" ht="18" customHeight="1" x14ac:dyDescent="0.2">
      <c r="B120" s="63" t="s">
        <v>234</v>
      </c>
    </row>
    <row r="121" spans="2:2" s="11" customFormat="1" ht="25.5" x14ac:dyDescent="0.2">
      <c r="B121" s="18" t="s">
        <v>235</v>
      </c>
    </row>
    <row r="122" spans="2:2" s="11" customFormat="1" x14ac:dyDescent="0.2">
      <c r="B122" s="18"/>
    </row>
    <row r="123" spans="2:2" s="11" customFormat="1" x14ac:dyDescent="0.2">
      <c r="B123" s="18"/>
    </row>
    <row r="124" spans="2:2" s="11" customFormat="1" x14ac:dyDescent="0.2">
      <c r="B124" s="64" t="s">
        <v>227</v>
      </c>
    </row>
    <row r="125" spans="2:2" s="11" customFormat="1" x14ac:dyDescent="0.2">
      <c r="B125" s="59" t="s">
        <v>460</v>
      </c>
    </row>
    <row r="126" spans="2:2" s="11" customFormat="1" ht="25.5" x14ac:dyDescent="0.2">
      <c r="B126" s="59" t="s">
        <v>461</v>
      </c>
    </row>
    <row r="127" spans="2:2" s="11" customFormat="1" ht="25.5" x14ac:dyDescent="0.2">
      <c r="B127" s="59" t="s">
        <v>462</v>
      </c>
    </row>
    <row r="128" spans="2:2" s="11" customFormat="1" x14ac:dyDescent="0.2">
      <c r="B128" s="59" t="s">
        <v>463</v>
      </c>
    </row>
    <row r="129" spans="2:2" s="11" customFormat="1" ht="25.5" x14ac:dyDescent="0.2">
      <c r="B129" s="59" t="s">
        <v>464</v>
      </c>
    </row>
    <row r="130" spans="2:2" s="11" customFormat="1" ht="25.5" x14ac:dyDescent="0.2">
      <c r="B130" s="59" t="s">
        <v>465</v>
      </c>
    </row>
    <row r="131" spans="2:2" s="11" customFormat="1" ht="25.5" x14ac:dyDescent="0.2">
      <c r="B131" s="59" t="s">
        <v>466</v>
      </c>
    </row>
    <row r="132" spans="2:2" s="11" customFormat="1" ht="25.5" x14ac:dyDescent="0.2">
      <c r="B132" s="59" t="s">
        <v>467</v>
      </c>
    </row>
    <row r="133" spans="2:2" s="11" customFormat="1" x14ac:dyDescent="0.2">
      <c r="B133" s="33" t="s">
        <v>468</v>
      </c>
    </row>
    <row r="134" spans="2:2" s="11" customFormat="1" x14ac:dyDescent="0.2">
      <c r="B134" s="59"/>
    </row>
    <row r="135" spans="2:2" s="11" customFormat="1" x14ac:dyDescent="0.2">
      <c r="B135" s="33"/>
    </row>
    <row r="136" spans="2:2" s="11" customFormat="1" x14ac:dyDescent="0.2">
      <c r="B136" s="33"/>
    </row>
    <row r="137" spans="2:2" s="11" customFormat="1" x14ac:dyDescent="0.2">
      <c r="B137" s="33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zoomScale="85" zoomScaleNormal="85" workbookViewId="0">
      <selection activeCell="B2" sqref="B2:D8"/>
    </sheetView>
  </sheetViews>
  <sheetFormatPr baseColWidth="10" defaultRowHeight="15" x14ac:dyDescent="0.25"/>
  <cols>
    <col min="2" max="2" width="10.7109375" customWidth="1"/>
    <col min="3" max="3" width="14.5703125" customWidth="1"/>
    <col min="4" max="4" width="45.42578125" customWidth="1"/>
  </cols>
  <sheetData>
    <row r="2" spans="2:4" ht="37.5" customHeight="1" x14ac:dyDescent="0.25">
      <c r="B2" s="27" t="s">
        <v>247</v>
      </c>
      <c r="C2" s="27" t="s">
        <v>250</v>
      </c>
      <c r="D2" s="28" t="s">
        <v>248</v>
      </c>
    </row>
    <row r="3" spans="2:4" x14ac:dyDescent="0.25">
      <c r="B3" s="15">
        <v>1</v>
      </c>
      <c r="C3" s="22">
        <v>43193</v>
      </c>
      <c r="D3" s="10" t="s">
        <v>249</v>
      </c>
    </row>
    <row r="4" spans="2:4" ht="25.5" x14ac:dyDescent="0.25">
      <c r="B4" s="15">
        <v>2</v>
      </c>
      <c r="C4" s="22">
        <v>44520</v>
      </c>
      <c r="D4" s="10" t="s">
        <v>251</v>
      </c>
    </row>
    <row r="5" spans="2:4" x14ac:dyDescent="0.25">
      <c r="B5" s="15">
        <v>3</v>
      </c>
      <c r="C5" s="22">
        <v>44672</v>
      </c>
      <c r="D5" s="10" t="s">
        <v>252</v>
      </c>
    </row>
    <row r="6" spans="2:4" ht="25.5" x14ac:dyDescent="0.25">
      <c r="B6" s="15">
        <v>4</v>
      </c>
      <c r="C6" s="22">
        <v>45139</v>
      </c>
      <c r="D6" s="10" t="s">
        <v>253</v>
      </c>
    </row>
    <row r="7" spans="2:4" ht="25.5" x14ac:dyDescent="0.25">
      <c r="B7" s="15">
        <v>5</v>
      </c>
      <c r="C7" s="22">
        <v>45478</v>
      </c>
      <c r="D7" s="10" t="s">
        <v>254</v>
      </c>
    </row>
    <row r="8" spans="2:4" ht="34.5" customHeight="1" x14ac:dyDescent="0.25">
      <c r="B8" s="15">
        <v>6</v>
      </c>
      <c r="C8" s="54">
        <v>45911</v>
      </c>
      <c r="D8" s="21" t="s">
        <v>255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a48c3a-6d14-48da-91dc-b7cfd86c6b58">
      <Terms xmlns="http://schemas.microsoft.com/office/infopath/2007/PartnerControls"/>
    </lcf76f155ced4ddcb4097134ff3c332f>
    <TaxCatchAll xmlns="9c1095ba-166c-46fa-b8dd-ead9fa9633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B253386F737941988ABCE666CB285E" ma:contentTypeVersion="13" ma:contentTypeDescription="Crear nuevo documento." ma:contentTypeScope="" ma:versionID="8de32b8258755c14902a18ebc74a8335">
  <xsd:schema xmlns:xsd="http://www.w3.org/2001/XMLSchema" xmlns:xs="http://www.w3.org/2001/XMLSchema" xmlns:p="http://schemas.microsoft.com/office/2006/metadata/properties" xmlns:ns2="41a48c3a-6d14-48da-91dc-b7cfd86c6b58" xmlns:ns3="9c1095ba-166c-46fa-b8dd-ead9fa96337f" targetNamespace="http://schemas.microsoft.com/office/2006/metadata/properties" ma:root="true" ma:fieldsID="783ad45ddf1f1d0d5cbc99fb80319d8c" ns2:_="" ns3:_="">
    <xsd:import namespace="41a48c3a-6d14-48da-91dc-b7cfd86c6b58"/>
    <xsd:import namespace="9c1095ba-166c-46fa-b8dd-ead9fa9633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48c3a-6d14-48da-91dc-b7cfd86c6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e5d509d-97ca-41e2-ae05-ef8d2d2705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095ba-166c-46fa-b8dd-ead9fa96337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53f6629-a57c-4e68-9d2d-c9e6c09da9e3}" ma:internalName="TaxCatchAll" ma:showField="CatchAllData" ma:web="9c1095ba-166c-46fa-b8dd-ead9fa9633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6F5BF4-4416-4D6A-B8B6-6CF6B49BF8B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1a48c3a-6d14-48da-91dc-b7cfd86c6b58"/>
    <ds:schemaRef ds:uri="http://schemas.microsoft.com/office/2006/documentManagement/types"/>
    <ds:schemaRef ds:uri="http://purl.org/dc/terms/"/>
    <ds:schemaRef ds:uri="9c1095ba-166c-46fa-b8dd-ead9fa96337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8386BB-C4C6-40A3-95CB-3FCDC44E05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C7732D-DDFD-4F77-B9CF-4FADD5C9E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a48c3a-6d14-48da-91dc-b7cfd86c6b58"/>
    <ds:schemaRef ds:uri="9c1095ba-166c-46fa-b8dd-ead9fa9633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matriz</vt:lpstr>
      <vt:lpstr>Hoja1</vt:lpstr>
      <vt:lpstr>Interpretacion y Variables</vt:lpstr>
      <vt:lpstr>DATOS</vt:lpstr>
      <vt:lpstr>Control de Cambios</vt:lpstr>
      <vt:lpstr>matriz!Área_de_impresión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ROJAS</dc:creator>
  <cp:lastModifiedBy>ANDRES LAMPREA ARROYO</cp:lastModifiedBy>
  <cp:revision/>
  <cp:lastPrinted>2025-09-23T14:32:26Z</cp:lastPrinted>
  <dcterms:created xsi:type="dcterms:W3CDTF">2016-07-20T14:39:03Z</dcterms:created>
  <dcterms:modified xsi:type="dcterms:W3CDTF">2026-04-17T13:26:32Z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0x010100DDB253386F737941988ABCE666CB285E</vt:lpwstr>
  </property>
  <property fmtid="{D5CDD505-2E9C-101B-9397-08002B2CF9AE}" pid="3" name="MediaServiceImageTags">
    <vt:lpwstr/>
  </property>
</Properties>
</file>