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120" yWindow="-120" windowWidth="20730" windowHeight="11040" tabRatio="716" activeTab="5"/>
  </bookViews>
  <sheets>
    <sheet name="O.P.I. S1" sheetId="2" r:id="rId1"/>
    <sheet name="O.P.I.S2" sheetId="19" r:id="rId2"/>
    <sheet name="O.P.I.S3" sheetId="17" r:id="rId3"/>
    <sheet name="SIG. S1" sheetId="16" r:id="rId4"/>
    <sheet name="SIG.S2" sheetId="20" r:id="rId5"/>
    <sheet name="SIG.S3" sheetId="18" r:id="rId6"/>
    <sheet name="Hoja1" sheetId="3" state="hidden" r:id="rId7"/>
    <sheet name="Interpretacion y Variables" sheetId="4" r:id="rId8"/>
    <sheet name="DATOS" sheetId="7" r:id="rId9"/>
    <sheet name="Control de Cambios" sheetId="13" r:id="rId10"/>
  </sheets>
  <externalReferences>
    <externalReference r:id="rId11"/>
    <externalReference r:id="rId12"/>
    <externalReference r:id="rId13"/>
  </externalReferences>
  <definedNames>
    <definedName name="_xlnm._FilterDatabase" localSheetId="8" hidden="1">DATOS!$A$1:$N$1</definedName>
    <definedName name="_xlnm._FilterDatabase" localSheetId="0" hidden="1">'O.P.I. S1'!#REF!</definedName>
    <definedName name="_xlnm._FilterDatabase" localSheetId="1" hidden="1">O.P.I.S2!#REF!</definedName>
    <definedName name="_xlnm._FilterDatabase" localSheetId="2" hidden="1">O.P.I.S3!#REF!</definedName>
    <definedName name="_xlnm._FilterDatabase" localSheetId="3" hidden="1">'SIG. S1'!#REF!</definedName>
    <definedName name="_xlnm._FilterDatabase" localSheetId="4" hidden="1">SIG.S2!#REF!</definedName>
    <definedName name="_xlnm._FilterDatabase" localSheetId="5" hidden="1">SIG.S3!#REF!</definedName>
    <definedName name="_xlnm.Print_Area" localSheetId="0">'O.P.I. S1'!$A$1:$AN$1</definedName>
    <definedName name="_xlnm.Print_Area" localSheetId="1">O.P.I.S2!$A$1:$AN$1</definedName>
    <definedName name="_xlnm.Print_Area" localSheetId="2">O.P.I.S3!$A$1:$AN$1</definedName>
    <definedName name="_xlnm.Print_Area" localSheetId="3">'SIG. S1'!$A$1:$AN$1</definedName>
    <definedName name="_xlnm.Print_Area" localSheetId="4">SIG.S2!$A$1:$AN$1</definedName>
    <definedName name="_xlnm.Print_Area" localSheetId="5">SIG.S3!$A$1:$AN$1</definedName>
    <definedName name="consecuencias">[1]PELIGROS!$N$162:$N$165</definedName>
    <definedName name="defi" localSheetId="0">#REF!</definedName>
    <definedName name="defi" localSheetId="1">#REF!</definedName>
    <definedName name="defi" localSheetId="2">#REF!</definedName>
    <definedName name="defi" localSheetId="3">#REF!</definedName>
    <definedName name="defi" localSheetId="4">#REF!</definedName>
    <definedName name="defi" localSheetId="5">#REF!</definedName>
    <definedName name="defi">#REF!</definedName>
    <definedName name="deficiencia">[1]PELIGROS!$I$137:$I$140</definedName>
    <definedName name="DESCRIPCIÓN">[1]PELIGROS!$B$2:$B$134</definedName>
    <definedName name="exposicion">[1]PELIGROS!$I$143:$I$146</definedName>
    <definedName name="HOJA">[2]PELIGROS!$C$1:$C$133</definedName>
    <definedName name="john" localSheetId="0">#REF!</definedName>
    <definedName name="john" localSheetId="1">#REF!</definedName>
    <definedName name="john" localSheetId="2">#REF!</definedName>
    <definedName name="john" localSheetId="3">#REF!</definedName>
    <definedName name="john" localSheetId="4">#REF!</definedName>
    <definedName name="john" localSheetId="5">#REF!</definedName>
    <definedName name="john">#REF!</definedName>
    <definedName name="M">[3]PELIGROS!$I$142:$I$145</definedName>
    <definedName name="peligros">[1]PELIGROS!$C$1:$C$134</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27" i="20" l="1"/>
  <c r="AI27" i="20"/>
  <c r="AL27" i="20" s="1"/>
  <c r="AL26" i="20"/>
  <c r="AI26" i="20"/>
  <c r="AM26" i="20" s="1"/>
  <c r="AI25" i="20"/>
  <c r="AM25" i="20" s="1"/>
  <c r="AM24" i="20"/>
  <c r="AL24" i="20"/>
  <c r="AI24" i="20"/>
  <c r="AI23" i="20"/>
  <c r="AL23" i="20" s="1"/>
  <c r="AI22" i="20"/>
  <c r="AM22" i="20" s="1"/>
  <c r="AI21" i="20"/>
  <c r="AM21" i="20" s="1"/>
  <c r="AM20" i="20"/>
  <c r="AL20" i="20"/>
  <c r="AI20" i="20"/>
  <c r="AI19" i="20"/>
  <c r="AM19" i="20" s="1"/>
  <c r="AI18" i="20"/>
  <c r="AL18" i="20" s="1"/>
  <c r="AM17" i="20"/>
  <c r="AI17" i="20"/>
  <c r="AL17" i="20" s="1"/>
  <c r="AM16" i="20"/>
  <c r="AL16" i="20"/>
  <c r="AI16" i="20"/>
  <c r="AI15" i="20"/>
  <c r="AM15" i="20" s="1"/>
  <c r="AI14" i="20"/>
  <c r="AL14" i="20" s="1"/>
  <c r="AM13" i="20"/>
  <c r="AI13" i="20"/>
  <c r="AL13" i="20" s="1"/>
  <c r="AM12" i="20"/>
  <c r="AL12" i="20"/>
  <c r="AI12" i="20"/>
  <c r="AI11" i="20"/>
  <c r="AL11" i="20" s="1"/>
  <c r="AI10" i="20"/>
  <c r="AM10" i="20" s="1"/>
  <c r="AM9" i="20"/>
  <c r="AI9" i="20"/>
  <c r="AL9" i="20" s="1"/>
  <c r="AM8" i="20"/>
  <c r="AL8" i="20"/>
  <c r="AI8" i="20"/>
  <c r="AM27" i="19"/>
  <c r="AL27" i="19"/>
  <c r="AI27" i="19"/>
  <c r="AI26" i="19"/>
  <c r="AL26" i="19" s="1"/>
  <c r="AI25" i="19"/>
  <c r="AM25" i="19" s="1"/>
  <c r="AM24" i="19"/>
  <c r="AI24" i="19"/>
  <c r="AL24" i="19" s="1"/>
  <c r="AM23" i="19"/>
  <c r="AL23" i="19"/>
  <c r="AI23" i="19"/>
  <c r="AI22" i="19"/>
  <c r="AM22" i="19" s="1"/>
  <c r="AI21" i="19"/>
  <c r="AM21" i="19" s="1"/>
  <c r="AM20" i="19"/>
  <c r="AI20" i="19"/>
  <c r="AL20" i="19" s="1"/>
  <c r="AM19" i="19"/>
  <c r="AL19" i="19"/>
  <c r="AI19" i="19"/>
  <c r="AI18" i="19"/>
  <c r="AM18" i="19" s="1"/>
  <c r="AI17" i="19"/>
  <c r="AM17" i="19" s="1"/>
  <c r="AM16" i="19"/>
  <c r="AI16" i="19"/>
  <c r="AL16" i="19" s="1"/>
  <c r="AM15" i="19"/>
  <c r="AL15" i="19"/>
  <c r="AI15" i="19"/>
  <c r="AI14" i="19"/>
  <c r="AL14" i="19" s="1"/>
  <c r="AI13" i="19"/>
  <c r="AM13" i="19" s="1"/>
  <c r="AM12" i="19"/>
  <c r="AI12" i="19"/>
  <c r="AL12" i="19" s="1"/>
  <c r="AM11" i="19"/>
  <c r="AL11" i="19"/>
  <c r="AI11" i="19"/>
  <c r="AI10" i="19"/>
  <c r="AL10" i="19" s="1"/>
  <c r="AI9" i="19"/>
  <c r="AM9" i="19" s="1"/>
  <c r="AM8" i="19"/>
  <c r="AI8" i="19"/>
  <c r="AL8" i="19" s="1"/>
  <c r="AL15" i="20" l="1"/>
  <c r="AL10" i="20"/>
  <c r="AM11" i="20"/>
  <c r="AL22" i="20"/>
  <c r="AM23" i="20"/>
  <c r="AM14" i="20"/>
  <c r="AM18" i="20"/>
  <c r="AL21" i="20"/>
  <c r="AL25" i="20"/>
  <c r="AL19" i="20"/>
  <c r="AL18" i="19"/>
  <c r="AL22" i="19"/>
  <c r="AL9" i="19"/>
  <c r="AM10" i="19"/>
  <c r="AL13" i="19"/>
  <c r="AM14" i="19"/>
  <c r="AL17" i="19"/>
  <c r="AL21" i="19"/>
  <c r="AL25" i="19"/>
  <c r="AM26" i="19"/>
  <c r="AM27" i="18"/>
  <c r="AL27" i="18"/>
  <c r="AI27" i="18"/>
  <c r="AI26" i="18"/>
  <c r="AM26" i="18" s="1"/>
  <c r="AI25" i="18"/>
  <c r="AM25" i="18" s="1"/>
  <c r="AM24" i="18"/>
  <c r="AL24" i="18"/>
  <c r="AI24" i="18"/>
  <c r="AM23" i="18"/>
  <c r="AL23" i="18"/>
  <c r="AI23" i="18"/>
  <c r="AI22" i="18"/>
  <c r="AM22" i="18" s="1"/>
  <c r="AI21" i="18"/>
  <c r="AM21" i="18" s="1"/>
  <c r="AM20" i="18"/>
  <c r="AL20" i="18"/>
  <c r="AI20" i="18"/>
  <c r="AM19" i="18"/>
  <c r="AL19" i="18"/>
  <c r="AI19" i="18"/>
  <c r="AI18" i="18"/>
  <c r="AM18" i="18" s="1"/>
  <c r="AI17" i="18"/>
  <c r="AM17" i="18" s="1"/>
  <c r="AM16" i="18"/>
  <c r="AL16" i="18"/>
  <c r="AI16" i="18"/>
  <c r="AM15" i="18"/>
  <c r="AL15" i="18"/>
  <c r="AI15" i="18"/>
  <c r="AI14" i="18"/>
  <c r="AM14" i="18" s="1"/>
  <c r="AI13" i="18"/>
  <c r="AM13" i="18" s="1"/>
  <c r="AM12" i="18"/>
  <c r="AL12" i="18"/>
  <c r="AI12" i="18"/>
  <c r="AM11" i="18"/>
  <c r="AL11" i="18"/>
  <c r="AI11" i="18"/>
  <c r="AI10" i="18"/>
  <c r="AL10" i="18" s="1"/>
  <c r="AI9" i="18"/>
  <c r="AM9" i="18" s="1"/>
  <c r="AM8" i="18"/>
  <c r="AL8" i="18"/>
  <c r="AI8" i="18"/>
  <c r="AI27" i="17"/>
  <c r="AM27" i="17" s="1"/>
  <c r="AI26" i="17"/>
  <c r="AL26" i="17" s="1"/>
  <c r="AM25" i="17"/>
  <c r="AL25" i="17"/>
  <c r="AI25" i="17"/>
  <c r="AI24" i="17"/>
  <c r="AM24" i="17" s="1"/>
  <c r="AI23" i="17"/>
  <c r="AM23" i="17" s="1"/>
  <c r="AM22" i="17"/>
  <c r="AI22" i="17"/>
  <c r="AL22" i="17" s="1"/>
  <c r="AM21" i="17"/>
  <c r="AL21" i="17"/>
  <c r="AI21" i="17"/>
  <c r="AI20" i="17"/>
  <c r="AM20" i="17" s="1"/>
  <c r="AI19" i="17"/>
  <c r="AM19" i="17" s="1"/>
  <c r="AM18" i="17"/>
  <c r="AI18" i="17"/>
  <c r="AL18" i="17" s="1"/>
  <c r="AM17" i="17"/>
  <c r="AL17" i="17"/>
  <c r="AI17" i="17"/>
  <c r="AI16" i="17"/>
  <c r="AM16" i="17" s="1"/>
  <c r="AI15" i="17"/>
  <c r="AM15" i="17" s="1"/>
  <c r="AM14" i="17"/>
  <c r="AL14" i="17"/>
  <c r="AI14" i="17"/>
  <c r="AM13" i="17"/>
  <c r="AL13" i="17"/>
  <c r="AI13" i="17"/>
  <c r="AI12" i="17"/>
  <c r="AM12" i="17" s="1"/>
  <c r="AI11" i="17"/>
  <c r="AM11" i="17" s="1"/>
  <c r="AM10" i="17"/>
  <c r="AL10" i="17"/>
  <c r="AI10" i="17"/>
  <c r="AL9" i="17"/>
  <c r="AI9" i="17"/>
  <c r="AM9" i="17" s="1"/>
  <c r="AI8" i="17"/>
  <c r="AM8" i="17" s="1"/>
  <c r="AM26" i="17" l="1"/>
  <c r="AL14" i="18"/>
  <c r="AL18" i="18"/>
  <c r="AL22" i="18"/>
  <c r="AL26" i="18"/>
  <c r="AL9" i="18"/>
  <c r="AM10" i="18"/>
  <c r="AL13" i="18"/>
  <c r="AL17" i="18"/>
  <c r="AL21" i="18"/>
  <c r="AL25" i="18"/>
  <c r="AL8" i="17"/>
  <c r="AL16" i="17"/>
  <c r="AL12" i="17"/>
  <c r="AL20" i="17"/>
  <c r="AL24" i="17"/>
  <c r="AL11" i="17"/>
  <c r="AL15" i="17"/>
  <c r="AL19" i="17"/>
  <c r="AL23" i="17"/>
  <c r="AL27" i="17"/>
  <c r="AI27" i="16"/>
  <c r="AL27" i="16" s="1"/>
  <c r="AI26" i="16"/>
  <c r="AM26" i="16" s="1"/>
  <c r="AM25" i="16"/>
  <c r="AI25" i="16"/>
  <c r="AL25" i="16" s="1"/>
  <c r="AM24" i="16"/>
  <c r="AI24" i="16"/>
  <c r="AL24" i="16" s="1"/>
  <c r="AI23" i="16"/>
  <c r="AM23" i="16" s="1"/>
  <c r="AI22" i="16"/>
  <c r="AM22" i="16" s="1"/>
  <c r="AI21" i="16"/>
  <c r="AL21" i="16" s="1"/>
  <c r="AI20" i="16"/>
  <c r="AL20" i="16" s="1"/>
  <c r="AI19" i="16"/>
  <c r="AM19" i="16" s="1"/>
  <c r="AI18" i="16"/>
  <c r="AM18" i="16" s="1"/>
  <c r="AI17" i="16"/>
  <c r="AL17" i="16" s="1"/>
  <c r="AI16" i="16"/>
  <c r="AM16" i="16" s="1"/>
  <c r="AI15" i="16"/>
  <c r="AM15" i="16" s="1"/>
  <c r="AI14" i="16"/>
  <c r="AM14" i="16" s="1"/>
  <c r="AI13" i="16"/>
  <c r="AL13" i="16" s="1"/>
  <c r="AI12" i="16"/>
  <c r="AM12" i="16" s="1"/>
  <c r="AI11" i="16"/>
  <c r="AL11" i="16" s="1"/>
  <c r="AI10" i="16"/>
  <c r="AM10" i="16" s="1"/>
  <c r="AI9" i="16"/>
  <c r="AL9" i="16" s="1"/>
  <c r="AI8" i="16"/>
  <c r="AL8" i="16" s="1"/>
  <c r="AM13" i="16" l="1"/>
  <c r="AL16" i="16"/>
  <c r="AM9" i="16"/>
  <c r="AL12" i="16"/>
  <c r="AM21" i="16"/>
  <c r="AM8" i="16"/>
  <c r="AM17" i="16"/>
  <c r="AM20" i="16"/>
  <c r="AL15" i="16"/>
  <c r="AL23" i="16"/>
  <c r="AL10" i="16"/>
  <c r="AM11" i="16"/>
  <c r="AL18" i="16"/>
  <c r="AL22" i="16"/>
  <c r="AL26" i="16"/>
  <c r="AM27" i="16"/>
  <c r="AL19" i="16"/>
  <c r="AL14" i="16"/>
  <c r="AI27" i="2"/>
  <c r="AM27" i="2" s="1"/>
  <c r="AI26" i="2"/>
  <c r="AM26" i="2" s="1"/>
  <c r="AI25" i="2"/>
  <c r="AM25" i="2" s="1"/>
  <c r="AI24" i="2"/>
  <c r="AM24" i="2" s="1"/>
  <c r="AI23" i="2"/>
  <c r="AM23" i="2" s="1"/>
  <c r="AI22" i="2"/>
  <c r="AM22" i="2" s="1"/>
  <c r="AI21" i="2"/>
  <c r="AM21" i="2" s="1"/>
  <c r="AI20" i="2"/>
  <c r="AM20" i="2" s="1"/>
  <c r="AI19" i="2"/>
  <c r="AL19" i="2" s="1"/>
  <c r="AI18" i="2"/>
  <c r="AM18" i="2" s="1"/>
  <c r="AI17" i="2"/>
  <c r="AM17" i="2" s="1"/>
  <c r="AI16" i="2"/>
  <c r="AL16" i="2" s="1"/>
  <c r="AI15" i="2"/>
  <c r="AM15" i="2" s="1"/>
  <c r="AI14" i="2"/>
  <c r="AM14" i="2" s="1"/>
  <c r="AI13" i="2"/>
  <c r="AL13" i="2" s="1"/>
  <c r="AI12" i="2"/>
  <c r="AM12" i="2" s="1"/>
  <c r="AI11" i="2"/>
  <c r="AM11" i="2" s="1"/>
  <c r="AI10" i="2"/>
  <c r="AM10" i="2" s="1"/>
  <c r="AI9" i="2"/>
  <c r="AL9" i="2" s="1"/>
  <c r="AI8" i="2"/>
  <c r="AL8" i="2" s="1"/>
  <c r="AL12" i="2" l="1"/>
  <c r="AM19" i="2"/>
  <c r="AM16" i="2"/>
  <c r="AM8" i="2"/>
  <c r="AL11" i="2"/>
  <c r="AL15" i="2"/>
  <c r="AM9" i="2"/>
  <c r="AM13" i="2"/>
  <c r="AL20" i="2"/>
  <c r="AL24" i="2"/>
  <c r="AL23" i="2"/>
  <c r="AL27" i="2"/>
  <c r="AL10" i="2"/>
  <c r="AL14" i="2"/>
  <c r="AL18" i="2"/>
  <c r="AL22" i="2"/>
  <c r="AL26" i="2"/>
  <c r="AL17" i="2"/>
  <c r="AL21" i="2"/>
  <c r="AL25" i="2"/>
</calcChain>
</file>

<file path=xl/sharedStrings.xml><?xml version="1.0" encoding="utf-8"?>
<sst xmlns="http://schemas.openxmlformats.org/spreadsheetml/2006/main" count="2303" uniqueCount="526">
  <si>
    <t>PROCESO</t>
  </si>
  <si>
    <t>ACTIVIDAD QUE GENERA EL IMPACTO</t>
  </si>
  <si>
    <t xml:space="preserve">TEMA AMBIENTAL </t>
  </si>
  <si>
    <t xml:space="preserve">ASPECTO AMBIENTAL </t>
  </si>
  <si>
    <t xml:space="preserve">IMPACTO AMBIENTAL </t>
  </si>
  <si>
    <t>EXTENSION (EX)</t>
  </si>
  <si>
    <t>REVERSIBILIDAD (RV)</t>
  </si>
  <si>
    <t>Riesgo Asociado</t>
  </si>
  <si>
    <t xml:space="preserve">EMERGENCIA </t>
  </si>
  <si>
    <t>Todas las actividades</t>
  </si>
  <si>
    <t xml:space="preserve">Energético </t>
  </si>
  <si>
    <t xml:space="preserve">Consumo de energía </t>
  </si>
  <si>
    <t>Agotamiento de los recursos naturales</t>
  </si>
  <si>
    <t xml:space="preserve">Incendio </t>
  </si>
  <si>
    <t>Aumento de costos por el incremento en la demanda de recursos.</t>
  </si>
  <si>
    <t>Controles administrativos</t>
  </si>
  <si>
    <t>Sustancias peligrosas</t>
  </si>
  <si>
    <t xml:space="preserve">Generación de residuos </t>
  </si>
  <si>
    <t>Contaminación del recurso suelo</t>
  </si>
  <si>
    <t>Limitación en el cumplimiento de requisitos legales ambientales.</t>
  </si>
  <si>
    <t>Sustitución</t>
  </si>
  <si>
    <t xml:space="preserve">Uso de plantas de tratamiento de aguas lluvia </t>
  </si>
  <si>
    <t>Agua</t>
  </si>
  <si>
    <t>Consumo de agua</t>
  </si>
  <si>
    <t>Reducción de afectación al ambiente</t>
  </si>
  <si>
    <t>Actividades administrativas</t>
  </si>
  <si>
    <t>Suelo</t>
  </si>
  <si>
    <t>Consumo de materias primas, elementos e insumos</t>
  </si>
  <si>
    <t xml:space="preserve">Almacenamiento de residuos </t>
  </si>
  <si>
    <t>Uso de cafetería y puntos de café</t>
  </si>
  <si>
    <t xml:space="preserve">Transporte </t>
  </si>
  <si>
    <t>Aire</t>
  </si>
  <si>
    <t>Generación de emisiones</t>
  </si>
  <si>
    <t>Contaminación del recurso aire</t>
  </si>
  <si>
    <t>Aseo, limpieza y/o desinfección de la infraestructura</t>
  </si>
  <si>
    <t>Generación de vertimientos</t>
  </si>
  <si>
    <t>Naturaleza</t>
  </si>
  <si>
    <t>INTENSIDAD</t>
  </si>
  <si>
    <t xml:space="preserve">EXTENSION </t>
  </si>
  <si>
    <t>PROBABILIDAD</t>
  </si>
  <si>
    <t xml:space="preserve">DURACIÓN </t>
  </si>
  <si>
    <t>TENDENCIA</t>
  </si>
  <si>
    <t>REVERSIBILIDAD</t>
  </si>
  <si>
    <t>JERARQUIA DEL CONTROL</t>
  </si>
  <si>
    <t>Aprovechamiento de recursos naturales</t>
  </si>
  <si>
    <t>Eliminación</t>
  </si>
  <si>
    <t>Afectación por la no disponibilidad de Recursos Naturales (agua, energía, gas, fauna y flora).</t>
  </si>
  <si>
    <t xml:space="preserve">Alteración paisajística </t>
  </si>
  <si>
    <t>Derrame</t>
  </si>
  <si>
    <t>Afectación por la no disponibilidad del Servicio o cambios en la prestación del servicio.</t>
  </si>
  <si>
    <t>Almacenamiento de materiales, elementos e insumos</t>
  </si>
  <si>
    <t xml:space="preserve">Consumo de combustibles </t>
  </si>
  <si>
    <t xml:space="preserve">Contaminación visual </t>
  </si>
  <si>
    <t>Fuga</t>
  </si>
  <si>
    <t>Sanciones o medidas preventivas para la Entidad.</t>
  </si>
  <si>
    <t xml:space="preserve">Fauna </t>
  </si>
  <si>
    <t>Explosión</t>
  </si>
  <si>
    <t>Afectación de la imagen institucional.</t>
  </si>
  <si>
    <t xml:space="preserve">Mantenimiento de la infraestructura </t>
  </si>
  <si>
    <t xml:space="preserve">Flora </t>
  </si>
  <si>
    <t>Consumo de gas</t>
  </si>
  <si>
    <t>Contaminación del recurso agua</t>
  </si>
  <si>
    <t>Incumplimiento de las obligaciones específicas de los trámites ambientales.</t>
  </si>
  <si>
    <t xml:space="preserve">Mantenimiento de vehículos </t>
  </si>
  <si>
    <t>Saneamiento</t>
  </si>
  <si>
    <t>Construcciones o adecuaciones</t>
  </si>
  <si>
    <t>Emisión de ruido</t>
  </si>
  <si>
    <t>Dosminución de la presion sobre el relleno sanitario</t>
  </si>
  <si>
    <t>No atender adecuadamente una emergencia.</t>
  </si>
  <si>
    <t>Disminución en el uso de recursos natruales</t>
  </si>
  <si>
    <t>Afectación por el fenómeno del niño (cambio climático).</t>
  </si>
  <si>
    <t xml:space="preserve">Uso de plantas eléctricas </t>
  </si>
  <si>
    <t>Mejoramiento de las condiciones del suelo</t>
  </si>
  <si>
    <t>Afectación por el fenómeno de la niña (cambio climático).</t>
  </si>
  <si>
    <t>Afectación por desastres naturales.</t>
  </si>
  <si>
    <t xml:space="preserve">Generación de olores </t>
  </si>
  <si>
    <t>Sobrepresion al relleno sanitario</t>
  </si>
  <si>
    <t>Afectación por emergencias/incidentes presentados por fallas en los equipos y sistemas de control ambiental.</t>
  </si>
  <si>
    <t>Uso de publicidad exterior visual</t>
  </si>
  <si>
    <t>Cambios en las exigencias normativas que puede generar incumplimiento de los requisitos legales ambientales.</t>
  </si>
  <si>
    <t xml:space="preserve">No aplica </t>
  </si>
  <si>
    <t>Limitaciones en la capacidad para ejercer control o influencia en los procesos contratados externamente.</t>
  </si>
  <si>
    <t xml:space="preserve">NATURALEZA </t>
  </si>
  <si>
    <t>INTENSIDAD (IN)</t>
  </si>
  <si>
    <t>MOMENTO (MO)</t>
  </si>
  <si>
    <t xml:space="preserve">PERSISTENCIA (PE) </t>
  </si>
  <si>
    <t>SINERGIA (SI)</t>
  </si>
  <si>
    <t>ACUMULACION (AC)</t>
  </si>
  <si>
    <t>EFECTO (EF)</t>
  </si>
  <si>
    <t>PERIODICIDAD (PR)</t>
  </si>
  <si>
    <t>IMPORTANCIA DEL IMPACTO</t>
  </si>
  <si>
    <t>VALORACION DE IMPACTOS AMBIENTALES</t>
  </si>
  <si>
    <t xml:space="preserve">SEDES </t>
  </si>
  <si>
    <t>TIPO DE IMPACTO</t>
  </si>
  <si>
    <t>VALORACION</t>
  </si>
  <si>
    <t>CUMPLE LA NORMATIVIDAD</t>
  </si>
  <si>
    <t>SI</t>
  </si>
  <si>
    <t>NO</t>
  </si>
  <si>
    <t>RECUPERABILIDAD (MC)</t>
  </si>
  <si>
    <t>(+)</t>
  </si>
  <si>
    <t>(-)</t>
  </si>
  <si>
    <t>Signo</t>
  </si>
  <si>
    <t>Baja</t>
  </si>
  <si>
    <t>Total</t>
  </si>
  <si>
    <t>Extensión (EX)</t>
  </si>
  <si>
    <t>Momento (MO)</t>
  </si>
  <si>
    <t>Puntual</t>
  </si>
  <si>
    <t>Largo plazo</t>
  </si>
  <si>
    <t>Parcial</t>
  </si>
  <si>
    <t>Medio plazo</t>
  </si>
  <si>
    <t>Extenso</t>
  </si>
  <si>
    <t>Inmediato</t>
  </si>
  <si>
    <t>Critica</t>
  </si>
  <si>
    <t>Persistencia (PE)</t>
  </si>
  <si>
    <t>Reversibilidad (RV)</t>
  </si>
  <si>
    <t>Fugaz</t>
  </si>
  <si>
    <t>Corto plazo</t>
  </si>
  <si>
    <t>Temporal</t>
  </si>
  <si>
    <t>Permanente</t>
  </si>
  <si>
    <t>Irreversible</t>
  </si>
  <si>
    <t>Sinergia (SI)</t>
  </si>
  <si>
    <t>Acumulación (AC)</t>
  </si>
  <si>
    <t>Sin sinergismo</t>
  </si>
  <si>
    <t>Simple</t>
  </si>
  <si>
    <t>Sinérgico</t>
  </si>
  <si>
    <t>Acumulativo</t>
  </si>
  <si>
    <t>Muy sinérgico</t>
  </si>
  <si>
    <t>Efecto (EF)</t>
  </si>
  <si>
    <t>Periodicidad (PR)</t>
  </si>
  <si>
    <t>Indirecto</t>
  </si>
  <si>
    <t>Irregular</t>
  </si>
  <si>
    <t>Directo</t>
  </si>
  <si>
    <t>Periódico</t>
  </si>
  <si>
    <t>Continuo</t>
  </si>
  <si>
    <t>Recuperabilidad (MC)</t>
  </si>
  <si>
    <t>Recup. Inmediato</t>
  </si>
  <si>
    <t>Recuperable</t>
  </si>
  <si>
    <t>I= +/- ((3*IN) + (2*EX) +MO+PE+RV+SI+AC+EF+PR+MC)</t>
  </si>
  <si>
    <t>Irrecuperable</t>
  </si>
  <si>
    <t>Calificación</t>
  </si>
  <si>
    <t>&lt; 25</t>
  </si>
  <si>
    <t>≥ 75</t>
  </si>
  <si>
    <t>MATRIZ DE IDENTIFICACIÓN DE ASPECTOS Y VALORACIÓN DE IMPACTOS AMBIENTALES</t>
  </si>
  <si>
    <t>PROCESO:</t>
  </si>
  <si>
    <t>14. Mantenimiento de aires acondicionados, equipos de cómputo y comunicaciones</t>
  </si>
  <si>
    <t xml:space="preserve">ETAPA DEL CICLO DE VIDA </t>
  </si>
  <si>
    <t>Valor</t>
  </si>
  <si>
    <t>Negativo</t>
  </si>
  <si>
    <t>Positivo</t>
  </si>
  <si>
    <t xml:space="preserve">Interpretacion Color </t>
  </si>
  <si>
    <t xml:space="preserve">BAJO </t>
  </si>
  <si>
    <t xml:space="preserve">MODERADO </t>
  </si>
  <si>
    <t xml:space="preserve">CRITICO </t>
  </si>
  <si>
    <t xml:space="preserve">SEVERO </t>
  </si>
  <si>
    <t>50≥ 
&lt;75</t>
  </si>
  <si>
    <t>25≥ 
&lt;50</t>
  </si>
  <si>
    <t>x</t>
  </si>
  <si>
    <t xml:space="preserve">1. Gerencia General </t>
  </si>
  <si>
    <t>2. Oficina de Control Disciplinario</t>
  </si>
  <si>
    <t>3. Oficina de Control Interno de Gestion</t>
  </si>
  <si>
    <t xml:space="preserve">4. Oficina Asesora de Planeacion Institucional </t>
  </si>
  <si>
    <t xml:space="preserve">5. Oficina Asesora de Comunicaciones y Participacion Ciudadana </t>
  </si>
  <si>
    <t>6. Oficina Asesora de Gestion Tecnologica y Transformacion Digital</t>
  </si>
  <si>
    <t xml:space="preserve">8. Direccion Operativa y Comercial </t>
  </si>
  <si>
    <t xml:space="preserve">9. Direccion Financiera </t>
  </si>
  <si>
    <t xml:space="preserve">10. Direccion de Proyectos y Servicios Financieros </t>
  </si>
  <si>
    <t>11. Direccion de Servicios Administrativos</t>
  </si>
  <si>
    <t xml:space="preserve">CAMI 60 Oficina </t>
  </si>
  <si>
    <t xml:space="preserve">Plaza 14 </t>
  </si>
  <si>
    <t xml:space="preserve">Plaza 21 </t>
  </si>
  <si>
    <t xml:space="preserve">Plaza 28 </t>
  </si>
  <si>
    <t xml:space="preserve">Plaza Jardin </t>
  </si>
  <si>
    <t xml:space="preserve">Relleno Sanitario </t>
  </si>
  <si>
    <t xml:space="preserve">Coliseo de Ferias </t>
  </si>
  <si>
    <t>Externo – Ciudad de Ibagué (zona urbana y rural)</t>
  </si>
  <si>
    <t>Externo – Vías y veredas con red de alumbrado público a cargo de INFIBAGUÉ</t>
  </si>
  <si>
    <t>1. Extracción de recursos naturales</t>
  </si>
  <si>
    <t>2. Producción y fabricación de bienes/insumos adquiridos</t>
  </si>
  <si>
    <t>3. Distribución y transporte</t>
  </si>
  <si>
    <t>4. Instalación, operación y uso de bienes y servicios</t>
  </si>
  <si>
    <t>5. Mantenimiento y actividades de soporte</t>
  </si>
  <si>
    <t>6. Fin de la vida útil / disposición final</t>
  </si>
  <si>
    <t>7. Gestión post-consumo y control de impactos residuales</t>
  </si>
  <si>
    <t>Plaza Salado</t>
  </si>
  <si>
    <t>3. Consumo de papel</t>
  </si>
  <si>
    <t>Aspecto Ambiental</t>
  </si>
  <si>
    <t>Impacto Ambiental</t>
  </si>
  <si>
    <t>2. Impresión de documentos</t>
  </si>
  <si>
    <t>4. Mantenimiento locativo menor (cambio de bombillos, reparaciones)</t>
  </si>
  <si>
    <t>Museo Panoptico</t>
  </si>
  <si>
    <t>1.Consumo de energía eléctrica</t>
  </si>
  <si>
    <t>2. Consumo de agua</t>
  </si>
  <si>
    <t>5. Consumo de combustibles</t>
  </si>
  <si>
    <t>10. Generación de residuos peligrosos (químicos, aceites usados, trapos contaminados, luminarias con mercurio, balastos, condensadores, etc.)</t>
  </si>
  <si>
    <t>2. Agotamiento de recursos naturales</t>
  </si>
  <si>
    <t>1. Contribución al cambio climático (emisiones directas e indirectas de GEI)</t>
  </si>
  <si>
    <t>6. Disminución de disponibilidad del recurso hídrico</t>
  </si>
  <si>
    <t>7. Deforestación indirecta y agotamiento de materia prima forestal</t>
  </si>
  <si>
    <t>8. Incremento en la disposición final de residuos sólidos no biodegradables</t>
  </si>
  <si>
    <t>9. Alteración del confort acústico y molestias a la comunidad</t>
  </si>
  <si>
    <t>10. Contaminación visual y afectación estética del paisaje</t>
  </si>
  <si>
    <t>11. Proliferación de vectores, olores ofensivos y riesgo sanitario</t>
  </si>
  <si>
    <t>12. Riesgo a la salud humana por exposición a sustancias tóxicas</t>
  </si>
  <si>
    <t>3. Cambio y disposición de tóners, pilas y luminarias</t>
  </si>
  <si>
    <t>6. Uso de cafetería y consumo de insumos (plásticos, icopor, desechables)</t>
  </si>
  <si>
    <t>7. Gestión documental (archivos físicos)</t>
  </si>
  <si>
    <t>8. Uso de sistemas de iluminación</t>
  </si>
  <si>
    <t>9. Separación en la fuente y disposición de residuos ordinarios</t>
  </si>
  <si>
    <t>11. Administración y mantenimiento de transporte (vehículos de apoyo)</t>
  </si>
  <si>
    <t>12. Disposición de RAEE y residuos peligrosos</t>
  </si>
  <si>
    <t>13. Procesos administrativos de contratación</t>
  </si>
  <si>
    <t>16. Control de roedores y vectores por fumigaciones</t>
  </si>
  <si>
    <t>17. Transporte de personal, equipos y/o elementos</t>
  </si>
  <si>
    <t>18. Almacenamiento de residuos, productos y sustancias peligrosas</t>
  </si>
  <si>
    <t>19. Compra y almacenamiento de insumos, mobiliario y equipos</t>
  </si>
  <si>
    <t>20. Administración de bienes inmuebles (arriendo, custodia)</t>
  </si>
  <si>
    <t>21. Contratación de servicios (aseo, cafetería, vigilancia, mantenimiento locativo)</t>
  </si>
  <si>
    <t>1. Operación de luminarias (convencionales y LED)</t>
  </si>
  <si>
    <t>2. Mantenimiento correctivo y preventivo de luminarias</t>
  </si>
  <si>
    <t>3. Entrega de luminarias usadas a gestores autorizados</t>
  </si>
  <si>
    <t>4. Mantenimiento de redes aéreas (postes, cables, estructuras)</t>
  </si>
  <si>
    <t>5. Reemplazo de luminarias convencionales por LED</t>
  </si>
  <si>
    <t>6. Uso de vehículos para desplazamiento de cuadrillas</t>
  </si>
  <si>
    <t>1. Comercialización de alimentos frescos (frutas, verduras, carnes, pescados)</t>
  </si>
  <si>
    <t>2. Manejo de residuos en cuartos de almacenamiento temporal</t>
  </si>
  <si>
    <t>3. Separación en la fuente y manejo de residuos orgánicos</t>
  </si>
  <si>
    <t>4. Manejo de aceites usados (cocinas, fritaderos)</t>
  </si>
  <si>
    <t>5. Uso y limpieza de baños y servicios sanitarios</t>
  </si>
  <si>
    <t>6. Lavado de pisos, locales y áreas comunes</t>
  </si>
  <si>
    <t>7. Consumo de energía eléctrica (iluminación, refrigeración, ventiladores)</t>
  </si>
  <si>
    <t>8. Carga y descarga de mercancías</t>
  </si>
  <si>
    <t>9. Condiciones de residuos en plazas (ej. Plaza Jardín)</t>
  </si>
  <si>
    <t>Coliseo de ferias</t>
  </si>
  <si>
    <t>1. Uso de oficinas administrativas</t>
  </si>
  <si>
    <t>2. Uso de baños públicos y de personal</t>
  </si>
  <si>
    <t>3. Operación de centro de control y cámaras de vigilancia</t>
  </si>
  <si>
    <t>4. Realización de ferias equinas, bovinas y ovinocaprinas</t>
  </si>
  <si>
    <t>5. Realización de ferias y eventos</t>
  </si>
  <si>
    <t>6. Operación del hangar – almacenamiento de luminarias</t>
  </si>
  <si>
    <t>7. Taller de fabricación de alumbrado navideño</t>
  </si>
  <si>
    <t>8. Uso general del coliseo (ferias, eventos, talleres)</t>
  </si>
  <si>
    <t>Oficinas</t>
  </si>
  <si>
    <t>Alumbrado publico (operativo)</t>
  </si>
  <si>
    <t xml:space="preserve">plazas de mercado </t>
  </si>
  <si>
    <t xml:space="preserve">museo panoptico </t>
  </si>
  <si>
    <t>Relleno sanitario</t>
  </si>
  <si>
    <t>1. Operación de exposiciones permanentes y temporales</t>
  </si>
  <si>
    <t>2. Mantenimiento del edificio patrimonial (restauración, obras locativas)</t>
  </si>
  <si>
    <t>3. Uso de salas de ensayo, grabación y espacios artísticos</t>
  </si>
  <si>
    <t>4. Atención de público / visitas guiadas</t>
  </si>
  <si>
    <t>5. Eventos culturales (conciertos, presentaciones)</t>
  </si>
  <si>
    <t>6. Uso de baños para visitantes y personal</t>
  </si>
  <si>
    <t>7. Servicios de cafetería / ventas internas (si aplica)</t>
  </si>
  <si>
    <t>8 Mantenimiento de espacios públicos y zonas verdes</t>
  </si>
  <si>
    <t>24. Aumento de residuos, hongos y bacterias (por registros documentales físicos)</t>
  </si>
  <si>
    <t>11. Mantenimiento y limpieza de laboratorios y áreas de control.</t>
  </si>
  <si>
    <t>2. Uso de insumos químicos en limpieza y mantenimiento.</t>
  </si>
  <si>
    <t>3. Mantenimiento de canales de escorrentía y desagües en PTAR.</t>
  </si>
  <si>
    <t>4. Operación y mantenimiento de PTAR (incluye electrobombas y manejo de material flotante).</t>
  </si>
  <si>
    <t>5. Monitoreo y control de calidad de aguas y lixiviados.</t>
  </si>
  <si>
    <t>6. Almacenamiento temporal de sustancias químicas y peligrosas.</t>
  </si>
  <si>
    <t>7. Mantenimiento y control de áreas revegetalizadas y coberturas.</t>
  </si>
  <si>
    <t>8. Reportes e informes a la autoridad ambiental (Cortolima).</t>
  </si>
  <si>
    <t>9. Visitas técnicas de inspección, control y seguimiento.</t>
  </si>
  <si>
    <t>10. Seguimiento a la implementación de medidas ambientales y obligaciones del Auto de Cortolima.</t>
  </si>
  <si>
    <t>22. Carga de vehículo eléctrico del programa de bicicletas públicas</t>
  </si>
  <si>
    <t>PARCIAL</t>
  </si>
  <si>
    <t>X</t>
  </si>
  <si>
    <t xml:space="preserve">1. PROGRAMA DE AHORRO Y USO EFICIENTE DEL AGUA </t>
  </si>
  <si>
    <t xml:space="preserve">3. PROGRAMA DE GESTIÓN INTEGRAL DE RESIDUOS SÓLIDOS </t>
  </si>
  <si>
    <t xml:space="preserve">4. PROGRAMA DE CERO PAPEL </t>
  </si>
  <si>
    <t>11.1 Direccion de Servicios Administrativos - Gestion Humana</t>
  </si>
  <si>
    <t>11.4 Direccion de Servicios Administrativos - Gestion - Documental</t>
  </si>
  <si>
    <t xml:space="preserve">5.1 Atencion al Ciudadano </t>
  </si>
  <si>
    <t xml:space="preserve">12. Todos los procesos </t>
  </si>
  <si>
    <t>1. Uso de equipos de oficina (computadores, impresoras, escáner)</t>
  </si>
  <si>
    <t>23. lavado de tanques de almacenamiento de agua potable</t>
  </si>
  <si>
    <t>12. Generación de residuos de aparatos  eléctricos y electrónicos (RAEE)</t>
  </si>
  <si>
    <t>4. Consumo de recursos naturales (utilizados para la fabricacion de toner)</t>
  </si>
  <si>
    <t>5. Uso de baños (oficinas y áreas comunes)</t>
  </si>
  <si>
    <t xml:space="preserve">24. Uso de aire acondicionado </t>
  </si>
  <si>
    <t>24. Emision de gases de efecto invernadero</t>
  </si>
  <si>
    <t>28. Incremento en la disposición final de residuos en rellenos sanitarios</t>
  </si>
  <si>
    <t>DEPENDENCIA:</t>
  </si>
  <si>
    <t xml:space="preserve">29. reduccion de afectacion al ambiente </t>
  </si>
  <si>
    <t>25. Uso puntos ecologicos</t>
  </si>
  <si>
    <t>Intensidad (i) *</t>
  </si>
  <si>
    <t>Critico</t>
  </si>
  <si>
    <t>VERSIÓN</t>
  </si>
  <si>
    <t>DESCRIPCIÓN DE CAMBIOS REALIZADOS</t>
  </si>
  <si>
    <t>Aprobación inicial del documento</t>
  </si>
  <si>
    <t>FECHA DE APROBACIÓN</t>
  </si>
  <si>
    <t>se incluyen celdas de seguimiento de la  oficina g. riesgo.</t>
  </si>
  <si>
    <t xml:space="preserve">se modifica estrcutura </t>
  </si>
  <si>
    <t xml:space="preserve">se incluyen actividades generadoras y codificacion de la matriz según normatividad </t>
  </si>
  <si>
    <t>se actualiza matriz de conformidad con la normatividad (estructura metodologia de valoracion).</t>
  </si>
  <si>
    <t>se actualizan actividades generadoras aspectos e impactos ambientales.</t>
  </si>
  <si>
    <t>Directiva Presidencial 04 de 2012 Decreto 0199 de 2024 Ley 1712 de 2014 Acuerdo 060 de 2001 del Archivo General de la Nación Política Cero Papel (CONPES 3701 de 2011)</t>
  </si>
  <si>
    <t>Ley 697 de 2001 Directiva Presidencial 01 de 2024 Ley 2294 de 2023 (PND)</t>
  </si>
  <si>
    <t>Ley 1252 de 2008, Decreto 1076/2015 (libro 2, parte 2, título 6, capítulo 6), Resolución 1257/2021 y Resolución 851/2022 Resolución 1511 de 2010.</t>
  </si>
  <si>
    <t>RESOLUCIÓN 160 DE 1996 DAMA
 DECRETO 1076 DE 2015 
RESOLUCIÓN 2254 DE 2017 
LEY 2169 DE 2021 numeral 5 del artículo 
15
 LEY 1931 DE 2018</t>
  </si>
  <si>
    <t>Ley 373/1997, Directiva Presidencial 01/2024, Resolución 291/2024, Decreto 334/2024, Decreto 444/2023</t>
  </si>
  <si>
    <t xml:space="preserve">Resolución 3956 de 2009 (Art. 10) Decreto 1076 de 2015 Resolución 631 de 2015  Ley 142 de 1994 </t>
  </si>
  <si>
    <t>Ley 142 de 1994 Decreto 1077 de 2015 Plan de Gestión Integral de Residuos Sólidos – PGIRS del municipio de ibague</t>
  </si>
  <si>
    <t>Ley 142 de 1994 Decreto 1077 de 2015 Plan de Gestión Integral de Residuos Sólidos – PGIRS del municipio de ibague Resolución 2184 de 2019 – Art. 4 Decreto 596 de 2016 – Art. 2.3.2.5.5.3</t>
  </si>
  <si>
    <t xml:space="preserve">Media </t>
  </si>
  <si>
    <t xml:space="preserve">Alta </t>
  </si>
  <si>
    <t xml:space="preserve">Muy alta </t>
  </si>
  <si>
    <t xml:space="preserve">Total / cirtica </t>
  </si>
  <si>
    <t>Bajo: La afectación es irrelevante y no requiere acciones inmediatas ni correctoras.</t>
  </si>
  <si>
    <t>Moderado: Afectación moderada, con posible monitoreo para evitar deterioro mayor.</t>
  </si>
  <si>
    <t>Severo: Afectación significativa que necesita medidas correctoras prolongadas.</t>
  </si>
  <si>
    <t>Crítico: Afectación grave y permanente sin posibilidad de recuperación; requiere acción urgente.</t>
  </si>
  <si>
    <t>Beneficio ambiental excepcional: Contribución ambiental excepcional y duradera; oportunidad clave.</t>
  </si>
  <si>
    <t>Beneficio alto: Impacto positivo importante y duradero para el ambiente.</t>
  </si>
  <si>
    <t>Beneficio Moderado: Mejora notable sin necesidad de intervención intensiva.</t>
  </si>
  <si>
    <t>Beneficio Bajo: Beneficio ambiental leve sin impacto significativo.</t>
  </si>
  <si>
    <t>Mitigable (requeriria acciones)</t>
  </si>
  <si>
    <t>Modernización tecnológica (cambio a luminarias LED, equipos de bajo consumo, sensores de movimiento).</t>
  </si>
  <si>
    <t>Normativo/Político: incumplimiento de directrices de austeridad y sostenibilidad en entidades públicas</t>
  </si>
  <si>
    <t>Optimización de insumos: implementar políticas de reducción en impresión, impresión digital segura y controlada por usuario.</t>
  </si>
  <si>
    <t>Implementar un proyecto de energía solar que permita reducir el consumo de energía de la red y las emisiones indirectas asociadas.</t>
  </si>
  <si>
    <t>Aumento del consumo energético por ineficiencia en el uso de equipos (ej. dejar computadores e impresoras encendidos innecesariamente), lo que incrementa costos institucionales y la huella de carbono.</t>
  </si>
  <si>
    <t>Posible incumplimiento de normativa sobre uso eficiente de energía</t>
  </si>
  <si>
    <t>Incremento en el consumo de agua por fugas, daños en sanitarios o uso inadecuado, lo que genera sobrecostos y un mayor impacto ambiental.</t>
  </si>
  <si>
    <t>implementar sistemas ahorradores de agua (sanitarios de bajo consumo, grifos con sensores, campañas de uso responsable), reduciendo costos y mejorando la eficiencia hídrica institucional.</t>
  </si>
  <si>
    <t>Baja separación en la fuente que reduzca la recuperación de materiales reciclables, aumentando la disposición final en relleno sanitario.</t>
  </si>
  <si>
    <t>Fortalecer programas de separación en la fuente y alianzas con recicladores, aportando a la economía circular y reduciendo costos de disposición.</t>
  </si>
  <si>
    <t>1) seguimiento a las actividades de separacion en la fuente
2) capacitacion sobre el programa de gestion integral de residuos solidos</t>
  </si>
  <si>
    <t>Inadecuada separación en la fuente que genere contaminación cruzada (mezcla de residuos), dificultando el aprovechamiento y aumentando la disposición en relleno.</t>
  </si>
  <si>
    <t>ncrementar el porcentaje de aprovechamiento a través de campañas de sensibilización y convenios con asociaciones de recicladores, fortaleciendo la economía circular y cumpliendo normatividad (Resolución 2184 de 2019).</t>
  </si>
  <si>
    <t xml:space="preserve">28. Consumo papel, carton y elementos de oficina asociados </t>
  </si>
  <si>
    <t>Ley 594 de 2000  Ley 9 de 1979 Resolución 2400 de 1979</t>
  </si>
  <si>
    <t>Pérdida de información institucional debido al deterioro físico de los documentos por humedad, hongos o mal almacenamiento.</t>
  </si>
  <si>
    <t>Implementación de sistemas de gestión documental electrónicos, mejorando eficiencia y acceso a la información.</t>
  </si>
  <si>
    <t>Ley 697 de 2001 Directiva Presidencial 01 de 2024 Ley 2294 de 2023 (PND) Ley 1252/2008, Ley 1672/2013, Resolución 1512/2010, Decreto 284/2018 Decreto 2811/1974 Resolución 851/2022  Resolución 1257/2021</t>
  </si>
  <si>
    <t>8. Almacenamiento temporal de luminarias y repuestos</t>
  </si>
  <si>
    <t>9. Reparación y mantenimiento de luminarias</t>
  </si>
  <si>
    <t>10. Uso de herramientas y equipos eléctricos en el taller</t>
  </si>
  <si>
    <t>11. Limpieza de luminarias y repuestos</t>
  </si>
  <si>
    <t>12. Uso de solventes o desengrasantes para limpieza</t>
  </si>
  <si>
    <t>13. Manejo y disposición de trapos, guantes y EPP contaminados</t>
  </si>
  <si>
    <t>7. Actividades de modernización y expansión del alumbrado</t>
  </si>
  <si>
    <t xml:space="preserve">4. Consumo de recursos naturales </t>
  </si>
  <si>
    <t>Alumbrado publico (Taller)</t>
  </si>
  <si>
    <t xml:space="preserve">1, Almacenamiento temporal de luminarias de sodio y repuestos </t>
  </si>
  <si>
    <t>2. Reparación y mantenimiento de luminarias</t>
  </si>
  <si>
    <t>3. Uso de herramientas y equipos eléctricos en el taller</t>
  </si>
  <si>
    <t>4. Limpieza de luminarias y repuestos</t>
  </si>
  <si>
    <t>5.Manejo y disposición de trapos, guantes y EPP contaminados</t>
  </si>
  <si>
    <t>6. Generación de residuos sólidos aprovechables (cartón, plásticos, vidrio, metales, entre otros)</t>
  </si>
  <si>
    <t>7. Generación de residuos sólidos no aprovechables (icopor, empaques de un solo uso, entre otros)</t>
  </si>
  <si>
    <t>15. Generación de aguas residuales domesticas (red de alcantarillado publico)</t>
  </si>
  <si>
    <t>3. alteracion en la calidad del agua (vertimientos, químicos, lixiviados)</t>
  </si>
  <si>
    <t>4. degradacion de la calidad del aire (emisiones atmosféricas, material particulado, gases, vapores)</t>
  </si>
  <si>
    <t>5. afectacion de las propiedas fisico quimicas del suelo (por residuos peligrosos, lixiviados, metales pesados, químicos)</t>
  </si>
  <si>
    <t>RESPONSABLE DEL AREA:</t>
  </si>
  <si>
    <t xml:space="preserve">RESPONSABLE DEL SEGUIMIENTO: </t>
  </si>
  <si>
    <t xml:space="preserve">Oficina Asesora de Planeacion Institucional </t>
  </si>
  <si>
    <t xml:space="preserve">Proceso  </t>
  </si>
  <si>
    <t xml:space="preserve">Sede </t>
  </si>
  <si>
    <t xml:space="preserve">Actividad </t>
  </si>
  <si>
    <t xml:space="preserve">Etapa de Ciclo de Vida </t>
  </si>
  <si>
    <t>Condiciones de la Actividad</t>
  </si>
  <si>
    <t xml:space="preserve">Descripción  </t>
  </si>
  <si>
    <t>Emergencia</t>
  </si>
  <si>
    <t>Anormal</t>
  </si>
  <si>
    <t>Normal</t>
  </si>
  <si>
    <t xml:space="preserve">Aspecto Ambiental </t>
  </si>
  <si>
    <t>Recurso Afectado</t>
  </si>
  <si>
    <t xml:space="preserve">Factor </t>
  </si>
  <si>
    <t xml:space="preserve">Componente </t>
  </si>
  <si>
    <t xml:space="preserve">Biótico </t>
  </si>
  <si>
    <t xml:space="preserve">Abiótico </t>
  </si>
  <si>
    <t xml:space="preserve">Agua </t>
  </si>
  <si>
    <t xml:space="preserve">Suelo </t>
  </si>
  <si>
    <t xml:space="preserve">Paisaje </t>
  </si>
  <si>
    <t>Comunidad</t>
  </si>
  <si>
    <t>Infra Estructura</t>
  </si>
  <si>
    <t>Socio Cultural</t>
  </si>
  <si>
    <t>SocioEconomico</t>
  </si>
  <si>
    <t xml:space="preserve">Legislación Relacionada </t>
  </si>
  <si>
    <t>Cumple con la normatividad</t>
  </si>
  <si>
    <t xml:space="preserve">Significancia  </t>
  </si>
  <si>
    <t xml:space="preserve">Valor  </t>
  </si>
  <si>
    <t xml:space="preserve">Calificación  </t>
  </si>
  <si>
    <t xml:space="preserve">Descripción del Riesgo Asociado </t>
  </si>
  <si>
    <t xml:space="preserve">Descripción Oportunidad Asociada </t>
  </si>
  <si>
    <t>Control Operacional 
(Jerarquia de Control)</t>
  </si>
  <si>
    <t>Eliminar</t>
  </si>
  <si>
    <t>Sustituir</t>
  </si>
  <si>
    <t>Reducir</t>
  </si>
  <si>
    <t>Control Ingenieria</t>
  </si>
  <si>
    <t xml:space="preserve">
Reusar o Reciclar
</t>
  </si>
  <si>
    <t>Controles Administrativos o Programa Ambiental</t>
  </si>
  <si>
    <t>Control Operacional</t>
  </si>
  <si>
    <t xml:space="preserve">Evidencia </t>
  </si>
  <si>
    <t xml:space="preserve">Seguimiento Control Operacional </t>
  </si>
  <si>
    <t>Fecha de Seguimiento</t>
  </si>
  <si>
    <t xml:space="preserve">CONTROL OPERACIONAL </t>
  </si>
  <si>
    <t>1. PROGRAMA DE AHORRO Y USO EFICIENTE DEL AGUA (PIGA)</t>
  </si>
  <si>
    <t>2. PROGRAMA DE AHORRO Y USO EFICIENTE DEL ENERGIA (PIGA)</t>
  </si>
  <si>
    <t xml:space="preserve">3. PROGRAMA DE GESTIÓN INTEGRAL DE RESIDUOS SÓLIDOS (PIGA) </t>
  </si>
  <si>
    <t>4. PROGRAMA DE CERO PAPEL (PIGA)</t>
  </si>
  <si>
    <t xml:space="preserve">5. PROGRAMA DE CONTROL DE EMISIONES ATMOSFÉRICAS, CONTAMINACIÓN VISUAL Y RUIDO (PIGA) </t>
  </si>
  <si>
    <t>6. PLAN INTEGRAL DE GESTION DE RESIDUOS SOLIDOS (PGIRS)</t>
  </si>
  <si>
    <t>7. No aplica programa institucional, se controla con actividades puntuales de mantenimiento/gestión.</t>
  </si>
  <si>
    <t>8. Control mediante cumplimiento de requisitos legales específicos</t>
  </si>
  <si>
    <t>9. Control mediante procedimientos internos de la entidad</t>
  </si>
  <si>
    <t xml:space="preserve">1) Apagado de equipos de oficina y luminarias en la hora de almuerzo y al finalizar jornada laboral.
2) Realziar capacitacion/sencibilizacion al equipo de trabajo sobre ell programa ahorro y uso eficiente de energia (dueño de proceso o solicitud a la oficina OAPI)
3)Seguimiento consumo de energia </t>
  </si>
  <si>
    <t>1) Evidencia Seguimiento  
2)  2) planilla de asietncia capacitacion/sencibilizacion o solicitud a la oficina OAPI.
3) Evidencia implementacion</t>
  </si>
  <si>
    <t xml:space="preserve">1)Evidencia de seguimiento apagado equipos.
2) planilla de asietncia capacitacion/sencibilizacion o solicitud a la oficina OAPI.
3) Evidencia seguimiento
</t>
  </si>
  <si>
    <t xml:space="preserve">1)Evidencia de seguimiento.
2) planilla de asietncia capacitacion/sencibilizacion o solicitud a la oficina OAPI.
3) Evidencia seguimiento
</t>
  </si>
  <si>
    <t xml:space="preserve">1) seguimiento cosumos de energia apagado de luminarias cuando la oficina este desocupada o no sea necesario su uso.  
2) Sensibilizacion referente al programa de ahorro y uso eficiente de energia del PIGA
3)Seguimiento consumo de energia </t>
  </si>
  <si>
    <t>1) Sensibilizacion referente al programa de ahorro y uso eficiente de energia del PIGA
2) Apagado de aires en la hora de almuerzo o al finalizar jornada laboral. 
3)moderacion en uso</t>
  </si>
  <si>
    <t>1)inspecciones en baños para identificar fugas 
2)capacitacion y sensibilizaciones del programa de ahorro y uso eficiente de agua</t>
  </si>
  <si>
    <t xml:space="preserve">1) planilla de asietncia capacitacion/sencibilizacion o solicitud a la oficina OAPI.
2)Evidencia de seguimiento apagado aires acondicionados.
</t>
  </si>
  <si>
    <t>1) implementacion de digitalizacion o eliminacion de documentos obsoletos
2) solicitud de mantenimiento si el area presenta humedades o presencia de vectores (ratones cucarachas etc)
3)actividades de orden y aseo
4) socializacion / capacitacion programa cero papel.</t>
  </si>
  <si>
    <t xml:space="preserve">1) 1)actividades de digitalización o eliminación de documentos obsoletos.
2) Reportes de mantenimiento y control de plagas.
3)Actas de inspección de archivo.
4) planilla de asietncia capacitacion/sencibilizacion o solicitud a la oficina OAPI.
</t>
  </si>
  <si>
    <t>1) Evidencia inspecciones 
2) planilla de asietncia capacitacion/sencibilizacion o solicitud a la oficina OAPI.</t>
  </si>
  <si>
    <t xml:space="preserve">1) evidencia del seguimiento / retroalimentacion. 
2) planilla de asietncia capacitacion/sencibilizacion o solicitud a la oficina OAPI.
</t>
  </si>
  <si>
    <t xml:space="preserve">1) Inspecciones a los puntos ecologicos 
2)Capacitacion de separacion según el codigo de colores al personal 
3) socializacion programa gestion integral de residuos solidos del piga </t>
  </si>
  <si>
    <t>1)Informes de inspeccion 
2)planillas de asistencia 
planillas asistencia.</t>
  </si>
  <si>
    <t>11.3.1 Direccion de Servicios Administrativos - Gestion Recursos Fisicos - Coliseo Ferias</t>
  </si>
  <si>
    <t xml:space="preserve">10.1 Direccion de Proyectos y Servicios Financieros - Gestion Cultiral - Panoptico </t>
  </si>
  <si>
    <t xml:space="preserve">4.1 Gestion del SIG </t>
  </si>
  <si>
    <t xml:space="preserve">4.2 Gestion del Conocimiento y la innovacion </t>
  </si>
  <si>
    <t>8. Generación de residuos de carácter especial (muebles, sobrantes de materiales, llantas entre otros)</t>
  </si>
  <si>
    <t>10. Generación de residuos de aparatos  eléctricos y electrónicos (RAEE)</t>
  </si>
  <si>
    <t>11. Generación de residuos orgánicos (restos de alimentos, estiércol, paja)</t>
  </si>
  <si>
    <t>12. Generación de aguas residuales domesticas (red de alcantarillado publico)</t>
  </si>
  <si>
    <t>13. Generación de emisiones atmosféricas (gases, partículas, vapores de solventes)</t>
  </si>
  <si>
    <t>14. Generación de ruido (bajo, medio y alto nivel)</t>
  </si>
  <si>
    <t>15. Generación y/o almacenamiento de RCD (residuos de construcción y demolición)</t>
  </si>
  <si>
    <t>16. Generación y/o almacenamiento de residuos de manejo especial (llantas)</t>
  </si>
  <si>
    <t>17. Generación y/o exposición a vapores químicos</t>
  </si>
  <si>
    <t>18. Generación de residuos con riesgo biológico o infeccioso (biosanitarios)</t>
  </si>
  <si>
    <t>19. Emision de gases de efecto invernadero</t>
  </si>
  <si>
    <t>20. Reduccion de emisiones atmosfericas (vehiculos hibridos y/o electricos)</t>
  </si>
  <si>
    <t>21. mitigacion de emisiones de GEI (Revision tecnicomecanica vigente)</t>
  </si>
  <si>
    <t xml:space="preserve">22. Consumo papel, carton y elementos de oficina asociados </t>
  </si>
  <si>
    <t xml:space="preserve">23. Uso eficiente de energia </t>
  </si>
  <si>
    <t>13. Riesgo de explosión, incendio o contaminación no controlada</t>
  </si>
  <si>
    <t>14. generacion de procesos erosivos en el suelo</t>
  </si>
  <si>
    <t>15. Sobrecarga en sistemas de lixiviados y erosión de taludes</t>
  </si>
  <si>
    <t>16. Conflictos sociales y pérdida de confianza institucional</t>
  </si>
  <si>
    <t>18. Contaminación electromagnética</t>
  </si>
  <si>
    <t>19. Afectación a la fauna</t>
  </si>
  <si>
    <t>20. Afectación a la flora</t>
  </si>
  <si>
    <t>21. Generación de empleo</t>
  </si>
  <si>
    <t>22. Deterioro en infraestructura</t>
  </si>
  <si>
    <t>23. Aumento de residuos, hongos y bacterias (por registros documentales físicos)</t>
  </si>
  <si>
    <t>24. Aprovechamiento de energías limpias frente a combustibles fósiles (impacto positivo)</t>
  </si>
  <si>
    <t>25. Incremento en la disposición final de residuos en rellenos sanitarios</t>
  </si>
  <si>
    <t xml:space="preserve">26. reduccion de afectacion al ambiente </t>
  </si>
  <si>
    <t>27. Reduccion de emisiones indirectas GEI</t>
  </si>
  <si>
    <t>1) Seguimiento cosumos resmas de papel y toner. 
2) sensibilizacion sobre el uso racional de papel 
3)implementacion de uso de documentos digitales para comunicados internos y papel reciclado.</t>
  </si>
  <si>
    <t>8.2 Direccion Operativa y comercial - Alumbrado Publico - operativo</t>
  </si>
  <si>
    <t>8.3 Direccion Operativa y comercial - Alumbrado Publico - Taller</t>
  </si>
  <si>
    <t xml:space="preserve">8.4 Direccion Operativa y Comercial - Administracion Plazas de Mercado </t>
  </si>
  <si>
    <t>8.5 Direccion Operativa y Comercial - Parques y Zonas Verdes</t>
  </si>
  <si>
    <t>8.6 Direccion Operativa y Comercial - Relleno Sanitario Combeima</t>
  </si>
  <si>
    <t>8.1 Direccion Operativa y comercial - Alumbrado Publico - oficina</t>
  </si>
  <si>
    <t>7. Secretaria General - Gestion Juridica</t>
  </si>
  <si>
    <t>7. Secretaria General - Gestion Contractual</t>
  </si>
  <si>
    <t>26. Almacenamiento de pinturas, thinner y herramientas del personal Operativo de Parques y zonas verdes.</t>
  </si>
  <si>
    <t xml:space="preserve">27. Almacenamiento de Sustancias quimicas </t>
  </si>
  <si>
    <t>incrementar el porcentaje de aprovechamiento a través de campañas de sensibilización y convenios con asociaciones de recicladores, fortaleciendo la economía circular y cumpliendo normatividad (Resolución 2184 de 2019).</t>
  </si>
  <si>
    <t xml:space="preserve">24. Exposicion a sustancias peligrosas </t>
  </si>
  <si>
    <t>25. Disposicion inadecuada de residuos organicos (bolsas afuera del cuarto de almacenamiento temporal de reiduos o en via publica.</t>
  </si>
  <si>
    <t>17. Riesgo aeronáutico por proximidad a Aeropuerto Perales (proliferacion de vectores aves carroñeras)</t>
  </si>
  <si>
    <t>26. generacion de olores ofensivos</t>
  </si>
  <si>
    <t>28. Afectacion a la calidad del aire por compuestos organicos en descomposicion</t>
  </si>
  <si>
    <t>28. Actividades de mantenimiento locativo mayor en la infraestructura institucional. (intervenciones estructurales y no estructurales, remodelaciones, adecuaciones y obras civiles necesarias para la conservación, modificación o restauración de edificaciones.</t>
  </si>
  <si>
    <t>27 Generacion de RAEE y RESPEL</t>
  </si>
  <si>
    <t>11.2 Direccion de Servicios Administrativos - Gestion Recursos Fisicos</t>
  </si>
  <si>
    <t>10. Compra y almacenamiento de insumos de oficina (papeleria toner quimicos etc)</t>
  </si>
  <si>
    <t xml:space="preserve">28. Generacion de residos peligrosos y ordinarios </t>
  </si>
  <si>
    <t xml:space="preserve">29.  Generacion de RAEE y voluminosos </t>
  </si>
  <si>
    <t>29. afectacion paisajistica y ocupacion de espacio</t>
  </si>
  <si>
    <t>15. Administración de grúas y camionetas del instituto (mantenimiento correctivo y preventivo,  consumo de combustible, lavado de vehículos)</t>
  </si>
  <si>
    <t>9. Generación de residuos peligrosos (químicos, aceites usados, trapos contaminados, envases de lubricantes, luminarias con mercurio, balastros, condensadores, etc.)</t>
  </si>
  <si>
    <t>29. Control de Roedores y vectores (fumigaciones)</t>
  </si>
  <si>
    <t>30. Compra y almacenamiento de insumos de cafeteria (plastico, icopor, desechables)</t>
  </si>
  <si>
    <t xml:space="preserve">30. Consumo de insumos quimicos y de limpieza </t>
  </si>
  <si>
    <t xml:space="preserve">31. </t>
  </si>
  <si>
    <t xml:space="preserve">31. Generacion de RAEE </t>
  </si>
  <si>
    <t>32. Generacion de residuos peligrosos ( CFC, HCFC, HFC)</t>
  </si>
  <si>
    <t>30. Limpieza de baños</t>
  </si>
  <si>
    <t>31. Recepción, almacenamiento y conservación de archivos</t>
  </si>
  <si>
    <t>32. Digitalización de documentos</t>
  </si>
  <si>
    <t>33. Eliminación / depuración de documentos (expurgos)</t>
  </si>
  <si>
    <t>34. Conservación de documentos (fumigación, desinfección)</t>
  </si>
  <si>
    <t>35. transporte de documentos a otras sedes</t>
  </si>
  <si>
    <t xml:space="preserve">30. Incremento en generacion de residuos ordinarios y reciclables  </t>
  </si>
  <si>
    <t>6. Generación de residuos sólidos aprovechables (cartón, papel, plásticos, vidrio, metales, entre otros)</t>
  </si>
  <si>
    <t xml:space="preserve">Durante el seguimiento el seguimiento no se presentan evidencias de las actividades 1 y 2, se implementara plan de choque y se verificara en el proximo seguimiento.
Se realizan seguimiento a los consumos del instituto pendiente presentar analisis  </t>
  </si>
  <si>
    <t>se realiza seguimiento al consumo pendiente realziar analisis 
Durante el seguimiento el seguimiento no se presentan evidencias de las actividades 2 y 3, se implementara plan de choque y se verificara en el proximo seguimiento.</t>
  </si>
  <si>
    <t>1) planilla de asietncia capacitacion/sencibilizacion o solicitud a la oficina OAPI.
2)Evidencia de seguimiento apagado aires acondicionados.</t>
  </si>
  <si>
    <t>1)Evidencia de seguimiento.
2) planilla de asietncia capacitacion/sencibilizacion o solicitud a la oficina OAPI.
3) Evidencia seguimiento</t>
  </si>
  <si>
    <t>no todos los documentos estan digitalizados. 
Se realizo inspeccion en el area usando el formato FOR-SI-011 y se proyecto informe 
el area se evidencia limpia y ordenada 
no se han realziado capacitaciones del programa ambiental, se realziara durante el siguiente periodo.</t>
  </si>
  <si>
    <t>se realizo inspeccion a baños del area y no se evidencia fugas o humedades 
no se evidencia capacitacion pendiente a realizar durante el periodo.</t>
  </si>
  <si>
    <t>se realizan inspecciones a puntos ecologicos los cuales evidencian disposicion regular en el punto ubicado en modulo 2, se debe realizar capacitacion y sensibilizacion como plan de choque.</t>
  </si>
  <si>
    <t>se realizan inspecciones a puntos ecologicos los cuales evidencian disposicion regular en el punto ubicado en modulo 2, se debe realizar capacitacion y sensibilizacion como plan de choque. Se realiza aprovechamiento con asoreac y se presentan certificados.</t>
  </si>
  <si>
    <t>Jefe Oficina</t>
  </si>
  <si>
    <t>Código:   MAT-SI-200
Versión:  06
Fecha:    11/09/2024</t>
  </si>
  <si>
    <t>Gestion del SIG</t>
  </si>
  <si>
    <t>1) durante el periodo de seguimiento se realizaron visitas de inspección en la oficina, evidenciando que los funcionarios no están apagando los equipos durante el horario de almuerzo (computadores impresoras) 
2) durante el periodo se realizo socialización de la matriz de identificación de aspectos y valoración de impactos ambientales procedimiento y programas del PIGA.
3) se realizo seguimiento al consumo revisando la facturación de energía de infibague.
ver informe de seguimiento.</t>
  </si>
  <si>
    <t xml:space="preserve">1) se realizaron visitas de inspección en las cuales se evidencio que se esta realizando el apagado de luminarias al termino de la jornada laboral. 
2) para el mes de noviembre esta programada jornadas de inducción y re inducción en las cuales se socializaran los programas del PIGA y el sistema de gestión ambiental a todo el personal del instituto incluyendo contratistas funcionarios y directivos.
3) se realizo seguimiento al consumo revisando la facturación de energía de infibague.
ver informe de seguimiento.
</t>
  </si>
  <si>
    <t xml:space="preserve">1) se realizaron visitas de inspección en las cuales se evidencio que se esta realializando el apagado de aires acondicionados al termino de la jornada laboral. 
2) para el mes de noviembre esta programada jornadas de inducción y re inducción en las cuales se socializaran los programas del PIGA y el sistema de gestión ambiental a todo el personal del instituto incluyendo contratistas funcionarios y directivos.
3) se realizo seguimiento al consumo revisando la facturación de energía de infibague.
ver informe de seguimiento.
</t>
  </si>
  <si>
    <t xml:space="preserve">1) 1)actividades de digitalización o eliminación de documentos obsoletos.
2) Reportes de mantenimiento y control de plagas.
3)Actas de inspección de archivo.
4) planilla de asistencia capacitacion/sencibilizacion o solicitud a la oficina OAPI.
</t>
  </si>
  <si>
    <t xml:space="preserve">1) no todos los documentos están digitalizados. 
2) se han realizado jornadas de fumigacion en el instituto
3) no se evidencian humedades.
4) durante la socializacion de la matriz de aspectos e impactos ambientales se socializo los programas ambientales del piga, 
ver informe de seguimiento. </t>
  </si>
  <si>
    <t xml:space="preserve">1) no se evidencias fugas en baños del modulo 2 
2) durante la socializacion de la matriz de aspectos e impactos ambientales se socializo los programas ambientales del piga, 
se realizara jornada de inducción y re inducción en las cuales se reforzara la información y los demás programas del piga.
Ver informe de seguimiento </t>
  </si>
  <si>
    <t xml:space="preserve">1) se realizan inspecciones a puntos ecológicos los cuales evidencian mezcla de residuos aprovechables con residuos no aprovechables en el punto ecológico mas cercano al área, lo cual genera contaminación del material reciclable e incumplimiento directo del Código de Colores (Resolución 2184 de 2019) y de los lineamientos PGIRS.
2)durante la socialización de la matriz de identificación de aspectos y valoración de impactos ambientales se socializo el programa de gestión integral de residuos solidos y separación según código de colores, de igual modo en noviembre se realizara jornada de inducción y re inducción en las cuales se reforzara la información y los demás programas del piga.
ver informe de seguimiento.
</t>
  </si>
  <si>
    <t>1) Durante la inspección realizada se evidenció mezcla de residuos aprovechables con residuos no aprovechables en el punto ecológico mas cercano al área, lo cual genera contaminación del material reciclable e incumplimiento directo del Código de Colores (Resolución 2184 de 2019) y de los lineamientos PGIRS.
Por lo tanto, el cumplimiento normativo se clasifica como “NO CUMPLE”. ver informe de inspección puntos ecológicos. 
2)durante la socialización de la matriz de identificación de aspectos y valoración de impactos ambientales se socializo el programa de gestión integral de residuos solidos y separación según código de colores, de igual modo en noviembre se realizara jornada de inducción y re inducción en las cuales se reforzara la información y los demás programas del piga.
ver informe de seguimiento.</t>
  </si>
  <si>
    <t xml:space="preserve">1) se realizo seguimiento al consumo de resmas de papel evidenciando que durante el periodo comprendido entre enero 2025 a sep. 2025 la de planeacion institucional solicito 9 resmas de papel carta y para el presente seguimiento a corte 31 de octubre  se solicito 2   resmas para un total de 11 resmas.
2) se socializo programas ambientales (piga) durante la socialización de la matriz de identificación de aspectos y valoración de impactos ambiental. 
3) los funcionarios de la oficina indican que procuran el uso de comunicados internos mediante el uso de papel reciclado y correos institucionales.
ver informe de seguimiento. 
</t>
  </si>
  <si>
    <t xml:space="preserve">1) se realizo seguimiento al consumo de resmas de papel evidenciando que durante el periodo comprendido entre enero 2025 a sep. 2025 el proceso del SIG no  solicito resmas de papel y para el presente seguimiento a corte 31 de octubre  no se solicito   resmas, sin embargo el consumo esta ligado al inventario de la oficina de planeacion institucional.
2) se socializo programas ambientales (piga) durante la socialización de la matriz de identificación de aspectos y valoración de impactos ambiental. 
3) los funcionarios de la oficina indican que procuran el uso de comunicados internos mediante el uso de papel reciclado y correos institucionales.
ver informe de seguimiento. 
</t>
  </si>
  <si>
    <t>1) durante el periodo de seguimiento se realizaron visitas de inspección en la oficina, evidenciando que los funcionarios no están apagando los equipos durante el horario de almuerzo (computadores impresoras) ni al finalizar jornada laboral
2)  se realizo jornada de induccion y reinduccion en el mes de noviembre 2025 del sga y programas del piga
3) se realizo seguimiento al consumo revisando la facturación de energía de infibague.
ver informe de seguimiento.</t>
  </si>
  <si>
    <t xml:space="preserve">1) se realizaron visitas de inspección en las cuales se evidencio que se esta realizando el apagado de luminarias al termino de la jornada laboral. 
2) se realizo jornada de induccion y reinduccion en el mes de noviembre 2025 del sga y programas del piga
3) se realizo seguimiento al consumo revisando la facturación de energía de infibague.
ver informe de seguimiento.
</t>
  </si>
  <si>
    <t xml:space="preserve">1) se realizaron visitas de inspección en las cuales se evidencio que se esta realializando el apagado de aite acondicionado al termino de la jornada laboral. 
2) se realizo jornada de induccion y reinduccion en el mes de noviembre 2025 del sga y programas del piga
3) se realizo seguimiento al consumo revisando la facturación de energía de infibague.
ver informe de seguimiento.
</t>
  </si>
  <si>
    <t xml:space="preserve">1) no todos los documentos están digitalizados. Sin embargo se evidencia bajo consumo de papel. 
2) se realizo fumigacion en todas las areas
3) durante el seguimiento no se evidencias humedades
4) se realizo jornada de induccion y reinduccion en el mes de noviembre 2025 del sga y programas del piga
ver informe de seguimiento. </t>
  </si>
  <si>
    <t xml:space="preserve">1) no se evidencias fugas en baños del modulo 1 
2)  se realizo jornada de induccion y reinduccion en el mes de noviembre 2025 del sga y programas del piga
Ver informe de seguimiento </t>
  </si>
  <si>
    <t xml:space="preserve">1) se realizan inspecciones a puntos ecológicos los cuales evidencian mezcla de residuos aprovechables con residuos no aprovechables en el punto ecológico mas cercano al área, lo cual genera contaminación del material reciclable e incumplimiento directo del Código de Colores (Resolución 2184 de 2019) y de los lineamientos PGIRS.
2) se realizo jornada de induccion y reinduccion del sistema de gestion ambiental y programas del PIGA. y refuerzo especial en el programa de gestion integral de residuos solidos pgirs institucional y normatividad vinculante 
ver informe de seguimiento.
</t>
  </si>
  <si>
    <t>1) Durante la inspección realizada se evidenció mezcla de residuos aprovechables con residuos no aprovechables en el punto ecológico mas cercano al área, lo cual genera contaminación del material reciclable e incumplimiento directo del Código de Colores (Resolución 2184 de 2019) y de los lineamientos PGIRS.
Por lo tanto, el cumplimiento normativo se clasifica como “NO CUMPLE”. ver informe de inspección puntos ecológicos.
2) se realizo jornada de induccion y reinduccion del sistema de gestion ambiental y programas del PIGA. y refuerzo especial en el programa de gestion integral de residuos solidos pgirs institucional y normatividad vinculante 
ver informe de seguimiento.</t>
  </si>
  <si>
    <t xml:space="preserve">1) se realizo seguimiento al consumo de resmas de papel evidenciando que durante el periodo comprendido entre noviembre 2025 a diciembre 2025 el proceso planeacion institucional solicito 4 resmas de papel carta para un total de 15 resmas durante el 2025
2) se realizo jornada de induccion y reinduccion en el mes de noviembre 2025 del sga y programas del piga
3) el consumo total evidencia bajo consumo de papel.
ver informe de seguimiento. 
</t>
  </si>
  <si>
    <t xml:space="preserve">1) se realizo seguimiento al consumo de resmas de papel evidenciando que durante el periodo comprendido entre enero 2025 a sep. 2025 el proceso del SIG no  solicito resmas de papel y para el presente seguimiento a corte 31 de octubre  no se solicito   resmas, sin embargo el consumo esta ligado al inventario de la oficina de planeacion institucional.
2) se realizo seguimiento al consumo revisando la facturación de energía de infibague.
3) los funcionarios de la oficina indican que procuran el uso de comunicados internos mediante el uso de papel reciclado y correos institucionales.
ver informe de seguimiento. 
</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</si>
</sst>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sz val="10"/>
      <name val="Arial"/>
      <family val="2"/>
    </font>
    <font>
      <sz val="10"/>
      <color indexed="8"/>
      <name val="Arial"/>
      <family val="2"/>
    </font>
    <font>
      <sz val="8"/>
      <color theme="1"/>
      <name val="Arial"/>
      <family val="2"/>
    </font>
    <font>
      <sz val="10"/>
      <color theme="1"/>
      <name val="Arial"/>
      <family val="2"/>
    </font>
    <font>
      <b/>
      <sz val="10"/>
      <color theme="1"/>
      <name val="Arial"/>
      <family val="2"/>
    </font>
    <font>
      <b/>
      <sz val="12"/>
      <color theme="1"/>
      <name val="Arial"/>
      <family val="2"/>
    </font>
    <font>
      <b/>
      <sz val="12"/>
      <name val="Arial"/>
      <family val="2"/>
    </font>
    <font>
      <b/>
      <sz val="26"/>
      <color theme="1"/>
      <name val="Arial"/>
      <family val="2"/>
    </font>
    <font>
      <sz val="12"/>
      <name val="Arial"/>
      <family val="2"/>
    </font>
    <font>
      <sz val="12"/>
      <color theme="1"/>
      <name val="Arial"/>
      <family val="2"/>
    </font>
    <font>
      <sz val="9"/>
      <color theme="1"/>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A6A6A6"/>
        <bgColor indexed="64"/>
      </patternFill>
    </fill>
  </fills>
  <borders count="3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rgb="FF5F4879"/>
      </left>
      <right/>
      <top style="thick">
        <color rgb="FF5F4879"/>
      </top>
      <bottom/>
      <diagonal/>
    </border>
    <border>
      <left/>
      <right style="thick">
        <color rgb="FF5F4879"/>
      </right>
      <top style="thick">
        <color rgb="FF5F4879"/>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s>
  <cellStyleXfs count="2">
    <xf numFmtId="0" fontId="0" fillId="0" borderId="0"/>
    <xf numFmtId="0" fontId="1" fillId="0" borderId="0"/>
  </cellStyleXfs>
  <cellXfs count="187">
    <xf numFmtId="0" fontId="0" fillId="0" borderId="0" xfId="0"/>
    <xf numFmtId="0" fontId="2" fillId="0" borderId="0" xfId="0" applyFont="1"/>
    <xf numFmtId="0" fontId="3" fillId="0" borderId="0" xfId="0" applyFont="1" applyAlignment="1">
      <alignment wrapText="1"/>
    </xf>
    <xf numFmtId="0" fontId="3" fillId="3" borderId="0" xfId="0" applyFont="1" applyFill="1"/>
    <xf numFmtId="0" fontId="3" fillId="3" borderId="0" xfId="0" applyFont="1" applyFill="1" applyAlignment="1">
      <alignment horizontal="center" vertical="center"/>
    </xf>
    <xf numFmtId="0" fontId="3" fillId="3" borderId="0" xfId="0" applyFont="1" applyFill="1" applyAlignment="1">
      <alignment textRotation="90"/>
    </xf>
    <xf numFmtId="0" fontId="3" fillId="3" borderId="0" xfId="0" applyFont="1" applyFill="1" applyAlignment="1">
      <alignment vertical="center"/>
    </xf>
    <xf numFmtId="0" fontId="3" fillId="0" borderId="0" xfId="0" applyFont="1" applyAlignment="1">
      <alignment textRotation="90" wrapText="1"/>
    </xf>
    <xf numFmtId="0" fontId="3" fillId="0" borderId="0" xfId="0" applyFont="1" applyAlignment="1">
      <alignment vertical="center" wrapText="1"/>
    </xf>
    <xf numFmtId="0" fontId="1" fillId="0" borderId="4" xfId="0" applyFont="1" applyBorder="1" applyAlignment="1">
      <alignment vertical="center" wrapText="1"/>
    </xf>
    <xf numFmtId="0" fontId="4" fillId="0" borderId="4" xfId="0" applyFont="1" applyBorder="1" applyAlignment="1">
      <alignment vertical="center" wrapText="1"/>
    </xf>
    <xf numFmtId="0" fontId="4" fillId="0" borderId="0" xfId="0" applyFont="1"/>
    <xf numFmtId="0" fontId="4" fillId="0" borderId="4" xfId="0" applyFont="1" applyBorder="1" applyAlignment="1">
      <alignment vertical="center"/>
    </xf>
    <xf numFmtId="0" fontId="3" fillId="0" borderId="0" xfId="0" applyFont="1" applyAlignment="1">
      <alignment horizontal="center" vertical="center" wrapText="1"/>
    </xf>
    <xf numFmtId="0" fontId="4" fillId="0" borderId="4" xfId="0" applyFont="1" applyBorder="1"/>
    <xf numFmtId="0" fontId="4" fillId="0" borderId="4" xfId="0" applyFont="1" applyBorder="1" applyAlignment="1">
      <alignment horizontal="center" vertical="center" wrapText="1"/>
    </xf>
    <xf numFmtId="0" fontId="4" fillId="0" borderId="21" xfId="0" applyFont="1" applyBorder="1" applyAlignment="1">
      <alignment horizontal="center" vertical="center"/>
    </xf>
    <xf numFmtId="0" fontId="4" fillId="0" borderId="22" xfId="0" applyFont="1" applyBorder="1"/>
    <xf numFmtId="0" fontId="4" fillId="0" borderId="21"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wrapText="1"/>
    </xf>
    <xf numFmtId="0" fontId="4" fillId="0" borderId="24" xfId="0" applyFont="1" applyBorder="1"/>
    <xf numFmtId="0" fontId="4" fillId="0" borderId="25" xfId="0" applyFont="1" applyBorder="1"/>
    <xf numFmtId="0" fontId="3" fillId="0" borderId="4" xfId="0" applyFont="1" applyBorder="1" applyAlignment="1">
      <alignment wrapText="1"/>
    </xf>
    <xf numFmtId="0" fontId="4" fillId="0" borderId="0" xfId="0" applyFont="1" applyAlignment="1">
      <alignment vertical="center" wrapText="1"/>
    </xf>
    <xf numFmtId="0" fontId="4" fillId="0" borderId="0" xfId="0" applyFont="1" applyAlignment="1">
      <alignment wrapText="1"/>
    </xf>
    <xf numFmtId="0" fontId="5" fillId="0" borderId="4" xfId="0" applyFont="1" applyBorder="1" applyAlignment="1">
      <alignment vertical="center" wrapText="1"/>
    </xf>
    <xf numFmtId="0" fontId="4" fillId="0" borderId="4" xfId="0" applyFont="1" applyBorder="1" applyAlignment="1">
      <alignment wrapText="1"/>
    </xf>
    <xf numFmtId="0" fontId="4" fillId="0" borderId="2" xfId="0" applyFont="1" applyBorder="1" applyAlignment="1">
      <alignment vertical="center" wrapText="1"/>
    </xf>
    <xf numFmtId="0" fontId="4" fillId="0" borderId="5" xfId="0" applyFont="1" applyBorder="1" applyAlignment="1">
      <alignment vertical="center" wrapText="1"/>
    </xf>
    <xf numFmtId="0" fontId="4" fillId="0" borderId="4" xfId="0" applyFont="1" applyBorder="1" applyAlignment="1">
      <alignment horizontal="left" vertical="center" wrapText="1"/>
    </xf>
    <xf numFmtId="14" fontId="4" fillId="0" borderId="4" xfId="0" applyNumberFormat="1" applyFont="1" applyBorder="1" applyAlignment="1">
      <alignment horizontal="center" vertical="center" wrapText="1"/>
    </xf>
    <xf numFmtId="0" fontId="4" fillId="0" borderId="5" xfId="0" applyFont="1" applyBorder="1" applyAlignment="1">
      <alignment horizontal="center" vertical="center" wrapText="1"/>
    </xf>
    <xf numFmtId="0" fontId="3" fillId="4" borderId="14" xfId="0" applyFont="1" applyFill="1" applyBorder="1" applyAlignment="1">
      <alignment wrapText="1"/>
    </xf>
    <xf numFmtId="0" fontId="3" fillId="4" borderId="11" xfId="0" applyFont="1" applyFill="1" applyBorder="1" applyAlignment="1">
      <alignment wrapText="1"/>
    </xf>
    <xf numFmtId="0" fontId="3" fillId="4" borderId="5" xfId="0" applyFont="1" applyFill="1" applyBorder="1" applyAlignment="1">
      <alignment wrapText="1"/>
    </xf>
    <xf numFmtId="0" fontId="4" fillId="0" borderId="11" xfId="0" applyFont="1" applyBorder="1" applyAlignment="1">
      <alignment horizontal="left" vertical="center" wrapText="1"/>
    </xf>
    <xf numFmtId="0" fontId="5" fillId="6" borderId="4" xfId="0" applyFont="1" applyFill="1" applyBorder="1" applyAlignment="1">
      <alignment horizontal="center" vertical="center" wrapText="1"/>
    </xf>
    <xf numFmtId="0" fontId="5" fillId="6" borderId="4" xfId="0" applyFont="1" applyFill="1" applyBorder="1" applyAlignment="1">
      <alignment vertical="center" wrapText="1"/>
    </xf>
    <xf numFmtId="0" fontId="5" fillId="4" borderId="18"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4" xfId="0" applyFont="1" applyFill="1" applyBorder="1" applyAlignment="1">
      <alignment vertical="center" wrapText="1"/>
    </xf>
    <xf numFmtId="0" fontId="1" fillId="4" borderId="4" xfId="0" applyFont="1" applyFill="1" applyBorder="1" applyAlignment="1">
      <alignment horizontal="center" vertical="center" wrapText="1"/>
    </xf>
    <xf numFmtId="0" fontId="5" fillId="4" borderId="4" xfId="0" applyFont="1" applyFill="1" applyBorder="1" applyAlignment="1">
      <alignment horizontal="left"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5" fillId="4" borderId="14" xfId="0" applyFont="1" applyFill="1" applyBorder="1" applyAlignment="1">
      <alignment horizontal="left" vertical="center" wrapText="1"/>
    </xf>
    <xf numFmtId="0" fontId="4" fillId="0" borderId="4" xfId="0" applyFont="1" applyBorder="1" applyAlignment="1">
      <alignment horizontal="left" wrapText="1"/>
    </xf>
    <xf numFmtId="0" fontId="1" fillId="0" borderId="4" xfId="0" applyFont="1" applyBorder="1" applyAlignment="1">
      <alignment horizontal="center" vertical="center" wrapText="1"/>
    </xf>
    <xf numFmtId="0" fontId="1" fillId="3" borderId="0" xfId="0" applyFont="1" applyFill="1" applyAlignment="1">
      <alignment horizontal="center" vertical="center" wrapText="1"/>
    </xf>
    <xf numFmtId="0" fontId="1" fillId="0" borderId="0" xfId="0" applyFont="1" applyAlignment="1">
      <alignment horizontal="center" vertical="center" wrapText="1"/>
    </xf>
    <xf numFmtId="0" fontId="4" fillId="3" borderId="0" xfId="0" applyFont="1" applyFill="1" applyAlignment="1">
      <alignment horizontal="center" vertical="center" wrapText="1"/>
    </xf>
    <xf numFmtId="0" fontId="1" fillId="0" borderId="0" xfId="0" applyFont="1" applyAlignment="1">
      <alignment vertical="center" wrapText="1"/>
    </xf>
    <xf numFmtId="0" fontId="4" fillId="3" borderId="0" xfId="0" applyFont="1" applyFill="1"/>
    <xf numFmtId="0" fontId="4" fillId="0" borderId="0" xfId="0" applyFont="1" applyAlignment="1">
      <alignment horizontal="left" vertical="center"/>
    </xf>
    <xf numFmtId="0" fontId="4" fillId="0" borderId="4" xfId="0" applyFont="1" applyBorder="1" applyAlignment="1">
      <alignment horizontal="left" vertical="center" wrapText="1"/>
    </xf>
    <xf numFmtId="0" fontId="4" fillId="0" borderId="4" xfId="0" applyFont="1" applyBorder="1" applyAlignment="1">
      <alignment vertical="center" wrapText="1"/>
    </xf>
    <xf numFmtId="0" fontId="3" fillId="0" borderId="0" xfId="0" applyFont="1" applyFill="1" applyAlignment="1">
      <alignment wrapText="1"/>
    </xf>
    <xf numFmtId="0" fontId="3" fillId="0" borderId="0" xfId="0" applyFont="1" applyFill="1"/>
    <xf numFmtId="0" fontId="4" fillId="4" borderId="5" xfId="0" applyFont="1" applyFill="1" applyBorder="1" applyAlignment="1">
      <alignment horizontal="center" vertical="center" textRotation="90" wrapText="1"/>
    </xf>
    <xf numFmtId="0" fontId="4" fillId="4" borderId="7" xfId="0" applyFont="1" applyFill="1" applyBorder="1" applyAlignment="1">
      <alignment horizontal="center" vertical="center" textRotation="90" wrapText="1"/>
    </xf>
    <xf numFmtId="0" fontId="4" fillId="4" borderId="4" xfId="0" applyFont="1" applyFill="1" applyBorder="1" applyAlignment="1">
      <alignment horizontal="center" vertical="center" textRotation="90" wrapText="1"/>
    </xf>
    <xf numFmtId="0" fontId="4" fillId="3" borderId="4" xfId="0" applyFont="1" applyFill="1" applyBorder="1" applyAlignment="1">
      <alignment vertical="center" wrapText="1"/>
    </xf>
    <xf numFmtId="0" fontId="5" fillId="3" borderId="4" xfId="0" applyFont="1" applyFill="1" applyBorder="1" applyAlignment="1">
      <alignment vertical="center" wrapText="1"/>
    </xf>
    <xf numFmtId="0" fontId="5" fillId="3" borderId="4" xfId="0" applyFont="1" applyFill="1" applyBorder="1" applyAlignment="1">
      <alignment horizontal="center" vertical="center" wrapText="1"/>
    </xf>
    <xf numFmtId="0" fontId="4" fillId="0" borderId="3" xfId="0" applyFont="1" applyBorder="1" applyAlignment="1">
      <alignment horizontal="left" vertical="center" wrapText="1"/>
    </xf>
    <xf numFmtId="0" fontId="3" fillId="3" borderId="4" xfId="0" applyFont="1" applyFill="1" applyBorder="1" applyAlignment="1">
      <alignment wrapText="1"/>
    </xf>
    <xf numFmtId="0" fontId="4" fillId="3" borderId="4" xfId="0" applyFont="1" applyFill="1" applyBorder="1" applyAlignment="1">
      <alignment horizontal="left" vertical="center" wrapText="1"/>
    </xf>
    <xf numFmtId="0" fontId="4" fillId="3" borderId="2" xfId="0" applyFont="1" applyFill="1" applyBorder="1" applyAlignment="1">
      <alignment vertical="center" wrapText="1"/>
    </xf>
    <xf numFmtId="0" fontId="4" fillId="0" borderId="0" xfId="0" applyFont="1" applyBorder="1" applyAlignment="1">
      <alignment vertical="center"/>
    </xf>
    <xf numFmtId="0" fontId="4" fillId="0" borderId="0" xfId="0" applyFont="1" applyBorder="1"/>
    <xf numFmtId="0" fontId="4" fillId="0" borderId="4" xfId="0" applyFont="1" applyBorder="1" applyAlignment="1">
      <alignment horizontal="left" vertical="center" wrapText="1"/>
    </xf>
    <xf numFmtId="0" fontId="4" fillId="0" borderId="4" xfId="0" applyFont="1" applyBorder="1" applyAlignment="1">
      <alignment horizontal="center" vertical="center" wrapText="1"/>
    </xf>
    <xf numFmtId="0" fontId="4" fillId="3" borderId="4" xfId="0" applyFont="1" applyFill="1" applyBorder="1" applyAlignment="1">
      <alignment horizontal="center" vertical="center" wrapText="1"/>
    </xf>
    <xf numFmtId="0" fontId="4" fillId="4" borderId="5" xfId="0" applyFont="1" applyFill="1" applyBorder="1" applyAlignment="1">
      <alignment horizontal="center" vertical="center" textRotation="90" wrapText="1"/>
    </xf>
    <xf numFmtId="0" fontId="5" fillId="0" borderId="4" xfId="0" applyFont="1" applyBorder="1" applyAlignment="1">
      <alignment horizontal="center" vertical="center" wrapText="1"/>
    </xf>
    <xf numFmtId="0" fontId="4" fillId="0" borderId="4" xfId="0" applyFont="1" applyBorder="1" applyAlignment="1">
      <alignment horizontal="left" vertical="center" wrapText="1"/>
    </xf>
    <xf numFmtId="0" fontId="3" fillId="0" borderId="4" xfId="0" applyFont="1" applyBorder="1" applyAlignment="1">
      <alignment horizontal="center" vertical="center" wrapText="1"/>
    </xf>
    <xf numFmtId="0" fontId="4" fillId="0" borderId="4" xfId="0" applyFont="1" applyBorder="1" applyAlignment="1">
      <alignment vertical="center" wrapText="1"/>
    </xf>
    <xf numFmtId="0" fontId="4" fillId="0" borderId="3" xfId="0" applyFont="1" applyBorder="1"/>
    <xf numFmtId="0" fontId="1" fillId="0" borderId="1" xfId="0" applyFont="1" applyBorder="1" applyAlignment="1">
      <alignment vertical="center" wrapText="1"/>
    </xf>
    <xf numFmtId="0" fontId="4" fillId="0" borderId="4" xfId="0" applyFont="1" applyBorder="1" applyAlignment="1">
      <alignment horizontal="left" vertical="center"/>
    </xf>
    <xf numFmtId="0" fontId="11" fillId="0"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4" fillId="4" borderId="5" xfId="0" applyFont="1" applyFill="1" applyBorder="1" applyAlignment="1">
      <alignment horizontal="center" vertical="center" textRotation="90" wrapText="1"/>
    </xf>
    <xf numFmtId="0" fontId="5" fillId="0" borderId="4" xfId="0" applyFont="1" applyBorder="1" applyAlignment="1">
      <alignment horizontal="center" vertical="center" wrapText="1"/>
    </xf>
    <xf numFmtId="0" fontId="4" fillId="0" borderId="4" xfId="0" applyFont="1" applyBorder="1" applyAlignment="1">
      <alignment horizontal="center" vertical="center" wrapText="1"/>
    </xf>
    <xf numFmtId="0" fontId="11" fillId="0" borderId="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0" borderId="4" xfId="0" applyFont="1" applyBorder="1" applyAlignment="1">
      <alignment vertical="center" wrapText="1"/>
    </xf>
    <xf numFmtId="14" fontId="0" fillId="0" borderId="4" xfId="0" applyNumberForma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5" fillId="0" borderId="4" xfId="0" applyFont="1" applyBorder="1" applyAlignment="1">
      <alignment horizontal="center" vertical="center" wrapText="1"/>
    </xf>
    <xf numFmtId="0" fontId="4" fillId="3"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4" fillId="4" borderId="5" xfId="0" applyFont="1" applyFill="1" applyBorder="1" applyAlignment="1">
      <alignment horizontal="center" vertical="center" textRotation="90" wrapText="1"/>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5" fillId="0" borderId="4" xfId="0" applyFont="1" applyBorder="1" applyAlignment="1">
      <alignment horizontal="center" vertical="center" wrapText="1"/>
    </xf>
    <xf numFmtId="0" fontId="4" fillId="0" borderId="4" xfId="0" applyFont="1" applyBorder="1" applyAlignment="1">
      <alignment horizontal="center" vertical="center" wrapText="1"/>
    </xf>
    <xf numFmtId="0" fontId="7" fillId="3" borderId="4" xfId="0" applyFont="1" applyFill="1" applyBorder="1" applyAlignment="1">
      <alignment horizontal="center" vertical="center"/>
    </xf>
    <xf numFmtId="0" fontId="6" fillId="2" borderId="7" xfId="0" applyFont="1" applyFill="1" applyBorder="1" applyAlignment="1">
      <alignment horizontal="left" vertical="center" wrapText="1"/>
    </xf>
    <xf numFmtId="0" fontId="6" fillId="2" borderId="6" xfId="0" applyFont="1" applyFill="1" applyBorder="1" applyAlignment="1">
      <alignment horizontal="left" vertical="center" wrapText="1"/>
    </xf>
    <xf numFmtId="0" fontId="6" fillId="2" borderId="8"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6" fillId="2" borderId="17" xfId="0" applyFont="1" applyFill="1" applyBorder="1" applyAlignment="1">
      <alignment horizontal="left" vertical="center" wrapText="1"/>
    </xf>
    <xf numFmtId="0" fontId="4" fillId="4" borderId="5"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3" fillId="5" borderId="30" xfId="0" applyFont="1" applyFill="1" applyBorder="1" applyAlignment="1">
      <alignment horizontal="center" vertical="center" textRotation="90" wrapText="1"/>
    </xf>
    <xf numFmtId="0" fontId="3" fillId="5" borderId="27" xfId="0" applyFont="1" applyFill="1" applyBorder="1" applyAlignment="1">
      <alignment horizontal="center" vertical="center" textRotation="90" wrapText="1"/>
    </xf>
    <xf numFmtId="0" fontId="4" fillId="4" borderId="7"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4" fillId="4" borderId="5" xfId="0" applyFont="1" applyFill="1" applyBorder="1" applyAlignment="1">
      <alignment horizontal="center" vertical="center" textRotation="90" wrapText="1"/>
    </xf>
    <xf numFmtId="0" fontId="4" fillId="4" borderId="14" xfId="0" applyFont="1" applyFill="1" applyBorder="1" applyAlignment="1">
      <alignment horizontal="center" vertical="center" textRotation="90" wrapText="1"/>
    </xf>
    <xf numFmtId="0" fontId="3" fillId="5" borderId="28" xfId="0" applyFont="1" applyFill="1" applyBorder="1" applyAlignment="1">
      <alignment horizontal="center" vertical="center" textRotation="90" wrapText="1"/>
    </xf>
    <xf numFmtId="0" fontId="3" fillId="5" borderId="29" xfId="0" applyFont="1" applyFill="1" applyBorder="1" applyAlignment="1">
      <alignment horizontal="center" vertical="center" textRotation="90" wrapText="1"/>
    </xf>
    <xf numFmtId="0" fontId="3" fillId="5" borderId="0" xfId="0" applyFont="1" applyFill="1" applyAlignment="1">
      <alignment horizontal="center" vertical="center" textRotation="90"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3" fillId="5" borderId="31" xfId="0" applyFont="1" applyFill="1" applyBorder="1" applyAlignment="1">
      <alignment horizontal="center" vertical="center" wrapText="1"/>
    </xf>
    <xf numFmtId="0" fontId="3" fillId="5" borderId="32"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1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6" fillId="0" borderId="4" xfId="0" applyFont="1" applyBorder="1" applyAlignment="1">
      <alignment horizontal="center" vertical="center" wrapText="1"/>
    </xf>
    <xf numFmtId="0" fontId="4" fillId="4" borderId="34" xfId="0" applyFont="1" applyFill="1" applyBorder="1" applyAlignment="1">
      <alignment horizontal="center" vertical="center" wrapText="1"/>
    </xf>
    <xf numFmtId="0" fontId="4" fillId="4" borderId="21"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4" fillId="4" borderId="11" xfId="0" applyFont="1" applyFill="1" applyBorder="1" applyAlignment="1">
      <alignment horizontal="center" vertical="center" textRotation="90" wrapText="1"/>
    </xf>
    <xf numFmtId="0" fontId="10" fillId="0" borderId="4" xfId="0" applyFont="1" applyBorder="1" applyAlignment="1">
      <alignment horizontal="center" vertical="center" wrapText="1"/>
    </xf>
    <xf numFmtId="0" fontId="11" fillId="0" borderId="4" xfId="0" applyFont="1" applyFill="1" applyBorder="1" applyAlignment="1">
      <alignment horizontal="center" vertical="center" wrapText="1"/>
    </xf>
    <xf numFmtId="0" fontId="11" fillId="0" borderId="4" xfId="0" applyFont="1" applyBorder="1" applyAlignment="1">
      <alignment horizontal="center" vertical="center" wrapText="1"/>
    </xf>
    <xf numFmtId="0" fontId="4" fillId="3" borderId="4" xfId="0" applyFont="1" applyFill="1" applyBorder="1" applyAlignment="1">
      <alignment horizontal="center" vertical="center" wrapText="1"/>
    </xf>
    <xf numFmtId="0" fontId="4" fillId="3" borderId="5"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 fillId="3" borderId="4"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8"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14" fontId="4" fillId="0" borderId="4" xfId="0" applyNumberFormat="1" applyFont="1" applyBorder="1" applyAlignment="1">
      <alignment horizontal="center" vertical="center" wrapText="1"/>
    </xf>
    <xf numFmtId="0" fontId="4" fillId="0" borderId="4" xfId="0" applyFont="1" applyBorder="1" applyAlignment="1">
      <alignment horizontal="center" wrapText="1"/>
    </xf>
    <xf numFmtId="0" fontId="4" fillId="0" borderId="5" xfId="0" applyFont="1" applyBorder="1" applyAlignment="1">
      <alignment horizontal="left" vertical="center" wrapText="1"/>
    </xf>
    <xf numFmtId="0" fontId="4" fillId="0" borderId="14" xfId="0" applyFont="1" applyBorder="1" applyAlignment="1">
      <alignment horizontal="left" vertical="center" wrapText="1"/>
    </xf>
    <xf numFmtId="0" fontId="4" fillId="0" borderId="11" xfId="0" applyFont="1" applyBorder="1" applyAlignment="1">
      <alignment horizontal="left" vertical="center" wrapText="1"/>
    </xf>
    <xf numFmtId="0" fontId="4" fillId="3" borderId="9" xfId="0" applyFont="1" applyFill="1" applyBorder="1" applyAlignment="1">
      <alignment horizontal="left" vertical="center" wrapText="1"/>
    </xf>
    <xf numFmtId="0" fontId="4" fillId="3" borderId="10" xfId="0" applyFont="1" applyFill="1" applyBorder="1" applyAlignment="1">
      <alignment horizontal="left" vertical="center" wrapText="1"/>
    </xf>
    <xf numFmtId="14" fontId="4" fillId="0" borderId="5" xfId="0" applyNumberFormat="1" applyFont="1" applyBorder="1" applyAlignment="1">
      <alignment horizontal="center" vertical="center" wrapText="1"/>
    </xf>
    <xf numFmtId="14" fontId="4" fillId="0" borderId="11" xfId="0" applyNumberFormat="1" applyFont="1" applyBorder="1" applyAlignment="1">
      <alignment horizontal="center" vertical="center" wrapText="1"/>
    </xf>
    <xf numFmtId="14" fontId="4" fillId="0" borderId="14" xfId="0" applyNumberFormat="1" applyFont="1" applyBorder="1" applyAlignment="1">
      <alignment horizontal="center"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4" fillId="0" borderId="15" xfId="0" applyFont="1" applyBorder="1" applyAlignment="1">
      <alignment horizontal="left" vertical="center" wrapText="1"/>
    </xf>
    <xf numFmtId="0" fontId="4" fillId="0" borderId="17" xfId="0" applyFont="1" applyBorder="1" applyAlignment="1">
      <alignment horizontal="left"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5" fillId="4" borderId="12" xfId="0" applyFont="1" applyFill="1" applyBorder="1" applyAlignment="1">
      <alignment vertical="center" wrapText="1"/>
    </xf>
    <xf numFmtId="0" fontId="5" fillId="4" borderId="13" xfId="0" applyFont="1" applyFill="1" applyBorder="1" applyAlignment="1">
      <alignment vertical="center" wrapText="1"/>
    </xf>
    <xf numFmtId="0" fontId="5" fillId="4" borderId="4" xfId="0" applyFont="1" applyFill="1" applyBorder="1" applyAlignment="1">
      <alignment vertical="center" wrapText="1"/>
    </xf>
    <xf numFmtId="0" fontId="4"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4" xfId="0" applyFont="1" applyBorder="1" applyAlignment="1">
      <alignment vertical="center" wrapText="1"/>
    </xf>
    <xf numFmtId="0" fontId="4" fillId="4" borderId="4" xfId="0" applyFont="1" applyFill="1" applyBorder="1" applyAlignment="1">
      <alignment vertical="center" wrapText="1"/>
    </xf>
  </cellXfs>
  <cellStyles count="2">
    <cellStyle name="Normal" xfId="0" builtinId="0"/>
    <cellStyle name="Normal 2 2" xfId="1"/>
  </cellStyles>
  <dxfs count="144">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00B050"/>
        </patternFill>
      </fill>
    </dxf>
    <dxf>
      <fill>
        <patternFill>
          <bgColor rgb="FF00B05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70C0"/>
        </patternFill>
      </fill>
    </dxf>
    <dxf>
      <fill>
        <patternFill>
          <bgColor rgb="FF00B0F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00B050"/>
        </patternFill>
      </fill>
    </dxf>
    <dxf>
      <fill>
        <patternFill>
          <bgColor rgb="FF00B05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70C0"/>
        </patternFill>
      </fill>
    </dxf>
    <dxf>
      <fill>
        <patternFill>
          <bgColor rgb="FF00B0F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00B050"/>
        </patternFill>
      </fill>
    </dxf>
    <dxf>
      <fill>
        <patternFill>
          <bgColor rgb="FF00B05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70C0"/>
        </patternFill>
      </fill>
    </dxf>
    <dxf>
      <fill>
        <patternFill>
          <bgColor rgb="FF00B0F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00B050"/>
        </patternFill>
      </fill>
    </dxf>
    <dxf>
      <fill>
        <patternFill>
          <bgColor rgb="FF00B05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70C0"/>
        </patternFill>
      </fill>
    </dxf>
    <dxf>
      <fill>
        <patternFill>
          <bgColor rgb="FF00B0F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00B050"/>
        </patternFill>
      </fill>
    </dxf>
    <dxf>
      <fill>
        <patternFill>
          <bgColor rgb="FF00B05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70C0"/>
        </patternFill>
      </fill>
    </dxf>
    <dxf>
      <fill>
        <patternFill>
          <bgColor rgb="FF00B0F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00B050"/>
        </patternFill>
      </fill>
    </dxf>
    <dxf>
      <fill>
        <patternFill>
          <bgColor rgb="FF00B050"/>
        </patternFill>
      </fill>
    </dxf>
    <dxf>
      <fill>
        <patternFill>
          <bgColor rgb="FF92D050"/>
        </patternFill>
      </fill>
    </dxf>
    <dxf>
      <fill>
        <patternFill>
          <bgColor rgb="FF00B050"/>
        </patternFill>
      </fill>
    </dxf>
    <dxf>
      <fill>
        <patternFill>
          <bgColor rgb="FF00B0F0"/>
        </patternFill>
      </fill>
    </dxf>
    <dxf>
      <fill>
        <patternFill>
          <bgColor rgb="FF0070C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70C0"/>
        </patternFill>
      </fill>
    </dxf>
    <dxf>
      <fill>
        <patternFill>
          <bgColor rgb="FF00B0F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s>
  <tableStyles count="0" defaultTableStyle="TableStyleMedium2" defaultPivotStyle="PivotStyleLight16"/>
  <colors>
    <mruColors>
      <color rgb="FF3FB7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49</xdr:col>
      <xdr:colOff>1008529</xdr:colOff>
      <xdr:row>1</xdr:row>
      <xdr:rowOff>65490</xdr:rowOff>
    </xdr:from>
    <xdr:to>
      <xdr:col>51</xdr:col>
      <xdr:colOff>997325</xdr:colOff>
      <xdr:row>3</xdr:row>
      <xdr:rowOff>268940</xdr:rowOff>
    </xdr:to>
    <xdr:pic>
      <xdr:nvPicPr>
        <xdr:cNvPr id="2" name="1 Imagen">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190823" y="155137"/>
          <a:ext cx="3148854" cy="8645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49</xdr:col>
      <xdr:colOff>1008529</xdr:colOff>
      <xdr:row>1</xdr:row>
      <xdr:rowOff>65490</xdr:rowOff>
    </xdr:from>
    <xdr:to>
      <xdr:col>51</xdr:col>
      <xdr:colOff>997325</xdr:colOff>
      <xdr:row>3</xdr:row>
      <xdr:rowOff>268940</xdr:rowOff>
    </xdr:to>
    <xdr:pic>
      <xdr:nvPicPr>
        <xdr:cNvPr id="2" name="1 Imagen">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259679" y="151215"/>
          <a:ext cx="3151096" cy="8606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49</xdr:col>
      <xdr:colOff>1008529</xdr:colOff>
      <xdr:row>1</xdr:row>
      <xdr:rowOff>65490</xdr:rowOff>
    </xdr:from>
    <xdr:to>
      <xdr:col>51</xdr:col>
      <xdr:colOff>997325</xdr:colOff>
      <xdr:row>3</xdr:row>
      <xdr:rowOff>268940</xdr:rowOff>
    </xdr:to>
    <xdr:pic>
      <xdr:nvPicPr>
        <xdr:cNvPr id="2" name="1 Imagen">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259679" y="151215"/>
          <a:ext cx="3151096" cy="8606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49</xdr:col>
      <xdr:colOff>1008529</xdr:colOff>
      <xdr:row>1</xdr:row>
      <xdr:rowOff>65490</xdr:rowOff>
    </xdr:from>
    <xdr:to>
      <xdr:col>51</xdr:col>
      <xdr:colOff>997325</xdr:colOff>
      <xdr:row>3</xdr:row>
      <xdr:rowOff>268940</xdr:rowOff>
    </xdr:to>
    <xdr:pic>
      <xdr:nvPicPr>
        <xdr:cNvPr id="2" name="1 Imagen">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173954" y="151215"/>
          <a:ext cx="3151096" cy="860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49</xdr:col>
      <xdr:colOff>1008529</xdr:colOff>
      <xdr:row>1</xdr:row>
      <xdr:rowOff>65490</xdr:rowOff>
    </xdr:from>
    <xdr:to>
      <xdr:col>51</xdr:col>
      <xdr:colOff>997325</xdr:colOff>
      <xdr:row>3</xdr:row>
      <xdr:rowOff>268940</xdr:rowOff>
    </xdr:to>
    <xdr:pic>
      <xdr:nvPicPr>
        <xdr:cNvPr id="2" name="1 Imagen">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259679" y="151215"/>
          <a:ext cx="3151096" cy="860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49</xdr:col>
      <xdr:colOff>1008529</xdr:colOff>
      <xdr:row>1</xdr:row>
      <xdr:rowOff>65490</xdr:rowOff>
    </xdr:from>
    <xdr:to>
      <xdr:col>51</xdr:col>
      <xdr:colOff>997325</xdr:colOff>
      <xdr:row>3</xdr:row>
      <xdr:rowOff>268940</xdr:rowOff>
    </xdr:to>
    <xdr:pic>
      <xdr:nvPicPr>
        <xdr:cNvPr id="2" name="1 Imagen">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9259679" y="151215"/>
          <a:ext cx="3151096" cy="860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1221920</xdr:colOff>
      <xdr:row>0</xdr:row>
      <xdr:rowOff>0</xdr:rowOff>
    </xdr:from>
    <xdr:to>
      <xdr:col>1</xdr:col>
      <xdr:colOff>11395</xdr:colOff>
      <xdr:row>1</xdr:row>
      <xdr:rowOff>190977</xdr:rowOff>
    </xdr:to>
    <xdr:pic>
      <xdr:nvPicPr>
        <xdr:cNvPr id="2" name="Imagen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920" y="54428"/>
          <a:ext cx="1388698" cy="1057752"/>
        </a:xfrm>
        <a:prstGeom prst="rect">
          <a:avLst/>
        </a:prstGeom>
      </xdr:spPr>
    </xdr:pic>
    <xdr:clientData/>
  </xdr:twoCellAnchor>
  <xdr:twoCellAnchor>
    <xdr:from>
      <xdr:col>5</xdr:col>
      <xdr:colOff>239806</xdr:colOff>
      <xdr:row>1</xdr:row>
      <xdr:rowOff>159684</xdr:rowOff>
    </xdr:from>
    <xdr:to>
      <xdr:col>5</xdr:col>
      <xdr:colOff>811306</xdr:colOff>
      <xdr:row>1</xdr:row>
      <xdr:rowOff>683559</xdr:rowOff>
    </xdr:to>
    <xdr:sp macro="" textlink="">
      <xdr:nvSpPr>
        <xdr:cNvPr id="19" name="18 Conector">
          <a:extLst>
            <a:ext uri="{FF2B5EF4-FFF2-40B4-BE49-F238E27FC236}">
              <a16:creationId xmlns:a16="http://schemas.microsoft.com/office/drawing/2014/main" xmlns="" id="{00000000-0008-0000-0200-000013000000}"/>
            </a:ext>
          </a:extLst>
        </xdr:cNvPr>
        <xdr:cNvSpPr/>
      </xdr:nvSpPr>
      <xdr:spPr>
        <a:xfrm>
          <a:off x="5507131" y="483534"/>
          <a:ext cx="571500" cy="523875"/>
        </a:xfrm>
        <a:prstGeom prst="flowChartConnector">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233642</xdr:colOff>
      <xdr:row>2</xdr:row>
      <xdr:rowOff>113740</xdr:rowOff>
    </xdr:from>
    <xdr:to>
      <xdr:col>3</xdr:col>
      <xdr:colOff>805142</xdr:colOff>
      <xdr:row>2</xdr:row>
      <xdr:rowOff>637615</xdr:rowOff>
    </xdr:to>
    <xdr:sp macro="" textlink="">
      <xdr:nvSpPr>
        <xdr:cNvPr id="20" name="19 Conector">
          <a:extLst>
            <a:ext uri="{FF2B5EF4-FFF2-40B4-BE49-F238E27FC236}">
              <a16:creationId xmlns:a16="http://schemas.microsoft.com/office/drawing/2014/main" xmlns="" id="{00000000-0008-0000-0200-000014000000}"/>
            </a:ext>
          </a:extLst>
        </xdr:cNvPr>
        <xdr:cNvSpPr/>
      </xdr:nvSpPr>
      <xdr:spPr>
        <a:xfrm>
          <a:off x="3138767" y="1285315"/>
          <a:ext cx="571500" cy="523875"/>
        </a:xfrm>
        <a:prstGeom prst="flowChartConnector">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233643</xdr:colOff>
      <xdr:row>3</xdr:row>
      <xdr:rowOff>143436</xdr:rowOff>
    </xdr:from>
    <xdr:to>
      <xdr:col>3</xdr:col>
      <xdr:colOff>805143</xdr:colOff>
      <xdr:row>3</xdr:row>
      <xdr:rowOff>667311</xdr:rowOff>
    </xdr:to>
    <xdr:sp macro="" textlink="">
      <xdr:nvSpPr>
        <xdr:cNvPr id="21" name="20 Conector">
          <a:extLst>
            <a:ext uri="{FF2B5EF4-FFF2-40B4-BE49-F238E27FC236}">
              <a16:creationId xmlns:a16="http://schemas.microsoft.com/office/drawing/2014/main" xmlns="" id="{00000000-0008-0000-0200-000015000000}"/>
            </a:ext>
          </a:extLst>
        </xdr:cNvPr>
        <xdr:cNvSpPr/>
      </xdr:nvSpPr>
      <xdr:spPr>
        <a:xfrm>
          <a:off x="3138768" y="2124636"/>
          <a:ext cx="571500" cy="523875"/>
        </a:xfrm>
        <a:prstGeom prst="flowChartConnector">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243168</xdr:colOff>
      <xdr:row>4</xdr:row>
      <xdr:rowOff>205068</xdr:rowOff>
    </xdr:from>
    <xdr:to>
      <xdr:col>3</xdr:col>
      <xdr:colOff>814668</xdr:colOff>
      <xdr:row>4</xdr:row>
      <xdr:rowOff>728943</xdr:rowOff>
    </xdr:to>
    <xdr:sp macro="" textlink="">
      <xdr:nvSpPr>
        <xdr:cNvPr id="22" name="21 Conector">
          <a:extLst>
            <a:ext uri="{FF2B5EF4-FFF2-40B4-BE49-F238E27FC236}">
              <a16:creationId xmlns:a16="http://schemas.microsoft.com/office/drawing/2014/main" xmlns="" id="{00000000-0008-0000-0200-000016000000}"/>
            </a:ext>
          </a:extLst>
        </xdr:cNvPr>
        <xdr:cNvSpPr/>
      </xdr:nvSpPr>
      <xdr:spPr>
        <a:xfrm>
          <a:off x="3148293" y="2995893"/>
          <a:ext cx="571500" cy="523875"/>
        </a:xfrm>
        <a:prstGeom prst="flowChartConnector">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219074</xdr:colOff>
      <xdr:row>2</xdr:row>
      <xdr:rowOff>136153</xdr:rowOff>
    </xdr:from>
    <xdr:to>
      <xdr:col>5</xdr:col>
      <xdr:colOff>790574</xdr:colOff>
      <xdr:row>2</xdr:row>
      <xdr:rowOff>660028</xdr:rowOff>
    </xdr:to>
    <xdr:sp macro="" textlink="">
      <xdr:nvSpPr>
        <xdr:cNvPr id="23" name="22 Conector">
          <a:extLst>
            <a:ext uri="{FF2B5EF4-FFF2-40B4-BE49-F238E27FC236}">
              <a16:creationId xmlns:a16="http://schemas.microsoft.com/office/drawing/2014/main" xmlns="" id="{00000000-0008-0000-0200-000017000000}"/>
            </a:ext>
          </a:extLst>
        </xdr:cNvPr>
        <xdr:cNvSpPr/>
      </xdr:nvSpPr>
      <xdr:spPr>
        <a:xfrm>
          <a:off x="5486399" y="1307728"/>
          <a:ext cx="571500" cy="523875"/>
        </a:xfrm>
        <a:prstGeom prst="flowChartConnector">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228601</xdr:colOff>
      <xdr:row>3</xdr:row>
      <xdr:rowOff>143436</xdr:rowOff>
    </xdr:from>
    <xdr:to>
      <xdr:col>5</xdr:col>
      <xdr:colOff>800101</xdr:colOff>
      <xdr:row>3</xdr:row>
      <xdr:rowOff>667311</xdr:rowOff>
    </xdr:to>
    <xdr:sp macro="" textlink="">
      <xdr:nvSpPr>
        <xdr:cNvPr id="24" name="23 Conector">
          <a:extLst>
            <a:ext uri="{FF2B5EF4-FFF2-40B4-BE49-F238E27FC236}">
              <a16:creationId xmlns:a16="http://schemas.microsoft.com/office/drawing/2014/main" xmlns="" id="{00000000-0008-0000-0200-000018000000}"/>
            </a:ext>
          </a:extLst>
        </xdr:cNvPr>
        <xdr:cNvSpPr/>
      </xdr:nvSpPr>
      <xdr:spPr>
        <a:xfrm>
          <a:off x="5495926" y="2124636"/>
          <a:ext cx="571500" cy="523875"/>
        </a:xfrm>
        <a:prstGeom prst="flowChartConnector">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5</xdr:col>
      <xdr:colOff>225239</xdr:colOff>
      <xdr:row>4</xdr:row>
      <xdr:rowOff>190501</xdr:rowOff>
    </xdr:from>
    <xdr:to>
      <xdr:col>5</xdr:col>
      <xdr:colOff>796739</xdr:colOff>
      <xdr:row>4</xdr:row>
      <xdr:rowOff>714376</xdr:rowOff>
    </xdr:to>
    <xdr:sp macro="" textlink="">
      <xdr:nvSpPr>
        <xdr:cNvPr id="25" name="24 Conector">
          <a:extLst>
            <a:ext uri="{FF2B5EF4-FFF2-40B4-BE49-F238E27FC236}">
              <a16:creationId xmlns:a16="http://schemas.microsoft.com/office/drawing/2014/main" xmlns="" id="{00000000-0008-0000-0200-000019000000}"/>
            </a:ext>
          </a:extLst>
        </xdr:cNvPr>
        <xdr:cNvSpPr/>
      </xdr:nvSpPr>
      <xdr:spPr>
        <a:xfrm>
          <a:off x="5492564" y="2981326"/>
          <a:ext cx="571500" cy="523875"/>
        </a:xfrm>
        <a:prstGeom prst="flowChartConnector">
          <a:avLst/>
        </a:prstGeom>
        <a:solidFill>
          <a:srgbClr val="0070C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3</xdr:col>
      <xdr:colOff>235323</xdr:colOff>
      <xdr:row>1</xdr:row>
      <xdr:rowOff>168088</xdr:rowOff>
    </xdr:from>
    <xdr:to>
      <xdr:col>3</xdr:col>
      <xdr:colOff>806823</xdr:colOff>
      <xdr:row>1</xdr:row>
      <xdr:rowOff>691963</xdr:rowOff>
    </xdr:to>
    <xdr:sp macro="" textlink="">
      <xdr:nvSpPr>
        <xdr:cNvPr id="26" name="25 Conector">
          <a:extLst>
            <a:ext uri="{FF2B5EF4-FFF2-40B4-BE49-F238E27FC236}">
              <a16:creationId xmlns:a16="http://schemas.microsoft.com/office/drawing/2014/main" xmlns="" id="{00000000-0008-0000-0200-00001A000000}"/>
            </a:ext>
          </a:extLst>
        </xdr:cNvPr>
        <xdr:cNvSpPr/>
      </xdr:nvSpPr>
      <xdr:spPr>
        <a:xfrm>
          <a:off x="3140448" y="491938"/>
          <a:ext cx="571500" cy="523875"/>
        </a:xfrm>
        <a:prstGeom prst="flowChartConnector">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milia/Documents/C&#233;sar%20Andr&#233;s/Ministerio%20de%20Defensa/Documentos%20Aprobados/Identificaci&#243;n%20de%20Peligros%20y%20Valoraci&#243;n%20del%20Riesgo/Matrices%20de%20Peligro%20UGG%20por%20Direcciones%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uario/Downloads/PLANTILLA%20PFR%20UGG%20SILOG%20PTE%20ARANDA.2015%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UISA/Desktop/Barranquilla%202015/PLANTILLA%20PFR%20ESM%20ENSB%20Barranquill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cretaria de Gabinete"/>
      <sheetName val="Dir. Comunicacion Sectorial"/>
      <sheetName val="Control Interno Sectorial"/>
      <sheetName val="Obispado Castrense"/>
      <sheetName val="Dir. Estudios Estrategicos"/>
      <sheetName val="Dir. Politicas y Conso. Segurid"/>
      <sheetName val="Dir. Segur. Publica e Infraestr"/>
      <sheetName val="Dir. Relac. Internac. y Coop"/>
      <sheetName val="Dir. DDHH y DIH"/>
      <sheetName val="Dir. Proyeccion Capacidades"/>
      <sheetName val="Dir. Capital Humano"/>
      <sheetName val="Dir. Planeacion y presupuestaci"/>
      <sheetName val="Dir. de Logistica"/>
      <sheetName val="Dir.Bienestar Sectorial y salud"/>
      <sheetName val="Tribunal Medico Laboral"/>
      <sheetName val="Dir. Asuntos Legales"/>
      <sheetName val="Dir. Contratacion Estatal"/>
      <sheetName val="Dir. Ciencia Tecno e Innovacion"/>
      <sheetName val="Dir. Finanzas"/>
      <sheetName val="Asesora Sistemas"/>
      <sheetName val="Of. Control Disciplinario Int."/>
      <sheetName val="Desp. Vice. GSED"/>
      <sheetName val="Transportes"/>
      <sheetName val="Gestion Documental"/>
      <sheetName val="Dir. Administrativa"/>
      <sheetName val="Fondetec"/>
      <sheetName val="Gatri"/>
      <sheetName val="Atención y Orientacion Ciudadan"/>
      <sheetName val="Despacho Ministro"/>
      <sheetName val="MATRIZ DE PELIGROS ARCHIVO "/>
      <sheetName val="PELIGROS (2)"/>
      <sheetName val="ND"/>
      <sheetName val="PELIGR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1">
          <cell r="C1">
            <v>0</v>
          </cell>
        </row>
        <row r="2">
          <cell r="B2" t="str">
            <v>DESCRIPCIÓN</v>
          </cell>
          <cell r="C2" t="str">
            <v>CLASIFICACIÓN</v>
          </cell>
        </row>
        <row r="3">
          <cell r="B3" t="str">
            <v>BIOLÓGICO</v>
          </cell>
          <cell r="C3" t="str">
            <v>Biológico</v>
          </cell>
        </row>
        <row r="4">
          <cell r="B4" t="str">
            <v>Por Virus</v>
          </cell>
          <cell r="C4" t="str">
            <v>Físico</v>
          </cell>
        </row>
        <row r="5">
          <cell r="B5" t="str">
            <v>Por Bacterias</v>
          </cell>
          <cell r="C5" t="str">
            <v>Químico</v>
          </cell>
        </row>
        <row r="6">
          <cell r="B6" t="str">
            <v>Por Hongos</v>
          </cell>
          <cell r="C6" t="str">
            <v>Psicosocial</v>
          </cell>
        </row>
        <row r="7">
          <cell r="B7" t="str">
            <v>Por Ricketsias</v>
          </cell>
          <cell r="C7" t="str">
            <v>Biomecánicos</v>
          </cell>
        </row>
        <row r="8">
          <cell r="B8" t="str">
            <v>Por Parásitos</v>
          </cell>
          <cell r="C8" t="str">
            <v>Condiciones de seguridad</v>
          </cell>
        </row>
        <row r="9">
          <cell r="B9" t="str">
            <v>Por Picaduras</v>
          </cell>
          <cell r="C9" t="str">
            <v>Fenómenos naturales</v>
          </cell>
        </row>
        <row r="10">
          <cell r="B10" t="str">
            <v>Por Mordeduras</v>
          </cell>
          <cell r="C10">
            <v>0</v>
          </cell>
        </row>
        <row r="11">
          <cell r="B11" t="str">
            <v>Por Fluidos</v>
          </cell>
          <cell r="C11">
            <v>0</v>
          </cell>
        </row>
        <row r="12">
          <cell r="B12" t="str">
            <v>Por Excremento</v>
          </cell>
          <cell r="C12">
            <v>0</v>
          </cell>
        </row>
        <row r="13">
          <cell r="B13" t="str">
            <v>FISICO</v>
          </cell>
          <cell r="C13" t="str">
            <v>Físico</v>
          </cell>
        </row>
        <row r="14">
          <cell r="B14" t="str">
            <v>Por Ruido de impacto.</v>
          </cell>
          <cell r="C14">
            <v>0</v>
          </cell>
        </row>
        <row r="15">
          <cell r="B15" t="str">
            <v>Por Ruido intermitente.</v>
          </cell>
          <cell r="C15">
            <v>0</v>
          </cell>
        </row>
        <row r="16">
          <cell r="B16" t="str">
            <v>Por Ruido continuo.</v>
          </cell>
          <cell r="C16">
            <v>0</v>
          </cell>
        </row>
        <row r="17">
          <cell r="B17" t="str">
            <v>Por Iluminación con luz visible en exceso.</v>
          </cell>
          <cell r="C17">
            <v>0</v>
          </cell>
        </row>
        <row r="18">
          <cell r="B18" t="str">
            <v>Por Iluminación con luz visible deficiente.</v>
          </cell>
          <cell r="C18">
            <v>0</v>
          </cell>
        </row>
        <row r="19">
          <cell r="B19" t="str">
            <v>Por Vibración en cuerpo entero.</v>
          </cell>
          <cell r="C19">
            <v>0</v>
          </cell>
        </row>
        <row r="20">
          <cell r="B20" t="str">
            <v>Por Vibración segmentaria</v>
          </cell>
          <cell r="C20">
            <v>0</v>
          </cell>
        </row>
        <row r="21">
          <cell r="B21" t="str">
            <v>Por Temperatura extrema (calor)</v>
          </cell>
          <cell r="C21">
            <v>0</v>
          </cell>
        </row>
        <row r="22">
          <cell r="B22" t="str">
            <v>Por Temperatura (disconfort termico)</v>
          </cell>
          <cell r="C22">
            <v>0</v>
          </cell>
        </row>
        <row r="23">
          <cell r="B23" t="str">
            <v>Por Temperatura extrema (frio)</v>
          </cell>
          <cell r="C23">
            <v>0</v>
          </cell>
        </row>
        <row r="24">
          <cell r="B24" t="str">
            <v>Por Presión atmosferica normal</v>
          </cell>
          <cell r="C24">
            <v>0</v>
          </cell>
        </row>
        <row r="25">
          <cell r="B25" t="str">
            <v>Por Presión atmosferica ajustada</v>
          </cell>
          <cell r="C25">
            <v>0</v>
          </cell>
        </row>
        <row r="26">
          <cell r="B26" t="str">
            <v>Por Radiación ionizante (rayos X)</v>
          </cell>
          <cell r="C26">
            <v>0</v>
          </cell>
        </row>
        <row r="27">
          <cell r="B27" t="str">
            <v>Por Radiación ionizante (rayos gama)</v>
          </cell>
          <cell r="C27">
            <v>0</v>
          </cell>
        </row>
        <row r="28">
          <cell r="B28" t="str">
            <v>Por Radiación ionizante (rayos beta)</v>
          </cell>
          <cell r="C28">
            <v>0</v>
          </cell>
        </row>
        <row r="29">
          <cell r="B29" t="str">
            <v>Por Radiación ionizante (rayos alfa)</v>
          </cell>
          <cell r="C29">
            <v>0</v>
          </cell>
        </row>
        <row r="30">
          <cell r="B30" t="str">
            <v>Por Radiaciones no ionizantes (ultravioleta)</v>
          </cell>
          <cell r="C30">
            <v>0</v>
          </cell>
        </row>
        <row r="31">
          <cell r="B31" t="str">
            <v>Por Radiación no ionizante (laser)</v>
          </cell>
          <cell r="C31">
            <v>0</v>
          </cell>
        </row>
        <row r="32">
          <cell r="B32" t="str">
            <v>Por Radiación no ionizante (infraroja)</v>
          </cell>
          <cell r="C32">
            <v>0</v>
          </cell>
        </row>
        <row r="33">
          <cell r="B33" t="str">
            <v>Por Radiación no ionizante (radiofrecuencia)</v>
          </cell>
          <cell r="C33">
            <v>0</v>
          </cell>
        </row>
        <row r="34">
          <cell r="B34" t="str">
            <v>Por Radiación no ionizante (microondas)</v>
          </cell>
          <cell r="C34">
            <v>0</v>
          </cell>
        </row>
        <row r="35">
          <cell r="B35" t="str">
            <v>QUÍMICO</v>
          </cell>
          <cell r="C35" t="str">
            <v>Químico</v>
          </cell>
        </row>
        <row r="36">
          <cell r="B36" t="str">
            <v>Por Polvos orgánicos.</v>
          </cell>
          <cell r="C36">
            <v>0</v>
          </cell>
        </row>
        <row r="37">
          <cell r="B37" t="str">
            <v>Por Polvos inorgánicos.</v>
          </cell>
          <cell r="C37">
            <v>0</v>
          </cell>
        </row>
        <row r="38">
          <cell r="B38" t="str">
            <v>Por  Fibras.</v>
          </cell>
          <cell r="C38">
            <v>0</v>
          </cell>
        </row>
        <row r="39">
          <cell r="B39" t="str">
            <v>Por Líquidos.</v>
          </cell>
          <cell r="C39">
            <v>0</v>
          </cell>
        </row>
        <row r="40">
          <cell r="B40" t="str">
            <v>Por Nieblas.</v>
          </cell>
          <cell r="C40">
            <v>0</v>
          </cell>
        </row>
        <row r="41">
          <cell r="B41" t="str">
            <v>Por Rocios.</v>
          </cell>
          <cell r="C41">
            <v>0</v>
          </cell>
        </row>
        <row r="42">
          <cell r="B42" t="str">
            <v>Por Gases .</v>
          </cell>
          <cell r="C42">
            <v>0</v>
          </cell>
        </row>
        <row r="43">
          <cell r="B43" t="str">
            <v>Por Vapores.</v>
          </cell>
          <cell r="C43">
            <v>0</v>
          </cell>
        </row>
        <row r="44">
          <cell r="B44" t="str">
            <v>Por Humos metálicos.</v>
          </cell>
          <cell r="C44">
            <v>0</v>
          </cell>
        </row>
        <row r="45">
          <cell r="B45" t="str">
            <v>Por Humos no metálicos.</v>
          </cell>
          <cell r="C45">
            <v>0</v>
          </cell>
        </row>
        <row r="46">
          <cell r="B46" t="str">
            <v>Por Material particulado.</v>
          </cell>
          <cell r="C46">
            <v>0</v>
          </cell>
        </row>
        <row r="47">
          <cell r="B47" t="str">
            <v>PSICOSOCIALES</v>
          </cell>
          <cell r="C47" t="str">
            <v>Psicologico</v>
          </cell>
        </row>
        <row r="48">
          <cell r="B48" t="str">
            <v>Gestión organizacional  por estilo de mando</v>
          </cell>
          <cell r="C48">
            <v>0</v>
          </cell>
        </row>
        <row r="49">
          <cell r="B49" t="str">
            <v>Gestión organizacional  por pago</v>
          </cell>
          <cell r="C49">
            <v>0</v>
          </cell>
        </row>
        <row r="50">
          <cell r="B50" t="str">
            <v>Gestión organizacional  por contratación</v>
          </cell>
          <cell r="C50">
            <v>0</v>
          </cell>
        </row>
        <row r="51">
          <cell r="B51" t="str">
            <v>Gestión organizacional  por falta de  participación</v>
          </cell>
          <cell r="C51">
            <v>0</v>
          </cell>
        </row>
        <row r="52">
          <cell r="B52" t="str">
            <v>Gestión organizacional  por deficiencia de inducción</v>
          </cell>
          <cell r="C52">
            <v>0</v>
          </cell>
        </row>
        <row r="53">
          <cell r="B53" t="str">
            <v>Gestión organizacional  por falta de reinducción - capacitación</v>
          </cell>
          <cell r="C53">
            <v>0</v>
          </cell>
        </row>
        <row r="54">
          <cell r="B54" t="str">
            <v>Gestión organizacional  por falta de bienestar social</v>
          </cell>
          <cell r="C54">
            <v>0</v>
          </cell>
        </row>
        <row r="55">
          <cell r="B55" t="str">
            <v>Gestión organizacional  por regular evaluación del desempeño</v>
          </cell>
          <cell r="C55">
            <v>0</v>
          </cell>
        </row>
        <row r="56">
          <cell r="B56" t="str">
            <v>Gestión organizacional  por manejos del cambio</v>
          </cell>
          <cell r="C56">
            <v>0</v>
          </cell>
        </row>
        <row r="57">
          <cell r="B57" t="str">
            <v>Caracteriticas de la organización del trabajo - comunicación</v>
          </cell>
          <cell r="C57">
            <v>0</v>
          </cell>
        </row>
        <row r="58">
          <cell r="B58" t="str">
            <v>Caracteriticas de la organización del trabajo - tecnologia</v>
          </cell>
          <cell r="C58">
            <v>0</v>
          </cell>
        </row>
        <row r="59">
          <cell r="B59" t="str">
            <v>Caracteriticas de la organización del trabajo por organización del trabajo.</v>
          </cell>
          <cell r="C59">
            <v>0</v>
          </cell>
        </row>
        <row r="60">
          <cell r="B60" t="str">
            <v>Caracteriticas de la organización del trabajo por demandas cualitativas</v>
          </cell>
          <cell r="C60">
            <v>0</v>
          </cell>
        </row>
        <row r="61">
          <cell r="B61" t="str">
            <v>Caracteriticas de la organización del trabajo por demandas cuantitativas de la labor</v>
          </cell>
          <cell r="C61">
            <v>0</v>
          </cell>
        </row>
        <row r="62">
          <cell r="B62" t="str">
            <v>Caracteristicas del grupo social de trabajo por relaciones</v>
          </cell>
          <cell r="C62">
            <v>0</v>
          </cell>
        </row>
        <row r="63">
          <cell r="B63" t="str">
            <v>Caracteristicas del grupo social de trabajo por deficiente en la cohesión</v>
          </cell>
          <cell r="C63">
            <v>0</v>
          </cell>
        </row>
        <row r="64">
          <cell r="B64" t="str">
            <v>Caracteristicas del grupo social de trabajo por debilidad en la calidad interaccion</v>
          </cell>
          <cell r="C64">
            <v>0</v>
          </cell>
        </row>
        <row r="65">
          <cell r="B65" t="str">
            <v>Caracteristicas del grupo social de trabajo por deficiente dinamica de trabajo en equipo</v>
          </cell>
          <cell r="C65">
            <v>0</v>
          </cell>
        </row>
        <row r="66">
          <cell r="B66" t="str">
            <v>Condiciones de la tarea por carga mental</v>
          </cell>
          <cell r="C66">
            <v>0</v>
          </cell>
        </row>
        <row r="67">
          <cell r="B67" t="str">
            <v>Condiciones de la tarea por contenido de la tarea</v>
          </cell>
          <cell r="C67">
            <v>0</v>
          </cell>
        </row>
        <row r="68">
          <cell r="B68" t="str">
            <v>Condiciones de la tarea por demandas emocionales</v>
          </cell>
          <cell r="C68">
            <v>0</v>
          </cell>
        </row>
        <row r="69">
          <cell r="B69" t="str">
            <v>Condiciones de la tarea por sistemas de control</v>
          </cell>
          <cell r="C69">
            <v>0</v>
          </cell>
        </row>
        <row r="70">
          <cell r="B70" t="str">
            <v>Condiciones de la tarea por definicion de roles</v>
          </cell>
          <cell r="C70">
            <v>0</v>
          </cell>
        </row>
        <row r="71">
          <cell r="B71" t="str">
            <v>Condiciones de la tarea por monotonia</v>
          </cell>
          <cell r="C71">
            <v>0</v>
          </cell>
        </row>
        <row r="72">
          <cell r="B72" t="str">
            <v>Interfase persona - tarea: conocimientos</v>
          </cell>
          <cell r="C72">
            <v>0</v>
          </cell>
        </row>
        <row r="73">
          <cell r="B73" t="str">
            <v>Interfase persona - tarea: habilidades en relacion con la demanda de la tarea</v>
          </cell>
          <cell r="C73">
            <v>0</v>
          </cell>
        </row>
        <row r="74">
          <cell r="B74" t="str">
            <v>Interfase persona - tarea: Iniciativa</v>
          </cell>
          <cell r="C74">
            <v>0</v>
          </cell>
        </row>
        <row r="75">
          <cell r="B75" t="str">
            <v>Interfase persona - tarea: autonomia</v>
          </cell>
          <cell r="C75">
            <v>0</v>
          </cell>
        </row>
        <row r="76">
          <cell r="B76" t="str">
            <v>Interfase persona - tarea: identificacion de la tarea con la persona</v>
          </cell>
          <cell r="C76">
            <v>0</v>
          </cell>
        </row>
        <row r="77">
          <cell r="B77" t="str">
            <v>Interfase persona - tarea: identificación de la persona con la organización</v>
          </cell>
          <cell r="C77">
            <v>0</v>
          </cell>
        </row>
        <row r="78">
          <cell r="B78" t="str">
            <v>Jornada de trabajo por pausas</v>
          </cell>
          <cell r="C78">
            <v>0</v>
          </cell>
        </row>
        <row r="79">
          <cell r="B79" t="str">
            <v>Jornada de trabajo por trabajo nocturno</v>
          </cell>
          <cell r="C79">
            <v>0</v>
          </cell>
        </row>
        <row r="80">
          <cell r="B80" t="str">
            <v>Jornada de trabajo por rotación</v>
          </cell>
          <cell r="C80">
            <v>0</v>
          </cell>
        </row>
        <row r="81">
          <cell r="B81" t="str">
            <v>Jornada de trabajo por horas extras</v>
          </cell>
          <cell r="C81">
            <v>0</v>
          </cell>
        </row>
        <row r="82">
          <cell r="B82" t="str">
            <v>Jornada de trabajo por descansos</v>
          </cell>
          <cell r="C82">
            <v>0</v>
          </cell>
        </row>
        <row r="83">
          <cell r="B83" t="str">
            <v>BIOMECÁNICO</v>
          </cell>
          <cell r="C83" t="str">
            <v>Biomecánico</v>
          </cell>
        </row>
        <row r="84">
          <cell r="B84" t="str">
            <v>Por Postura prolongada mantenida.</v>
          </cell>
          <cell r="C84">
            <v>0</v>
          </cell>
        </row>
        <row r="85">
          <cell r="B85" t="str">
            <v>Por Postura prolongada mantenida (Sentado)</v>
          </cell>
          <cell r="C85">
            <v>0</v>
          </cell>
        </row>
        <row r="86">
          <cell r="B86" t="str">
            <v>Por Postura prolongada mantenida (De Pie)</v>
          </cell>
          <cell r="C86">
            <v>0</v>
          </cell>
        </row>
        <row r="87">
          <cell r="B87" t="str">
            <v>Por Postura prolongada mantenida (video - terminal)</v>
          </cell>
          <cell r="C87">
            <v>0</v>
          </cell>
        </row>
        <row r="88">
          <cell r="B88" t="str">
            <v>Por Postura forzada</v>
          </cell>
          <cell r="C88">
            <v>0</v>
          </cell>
        </row>
        <row r="89">
          <cell r="B89" t="str">
            <v>Por Postura antigravitacional</v>
          </cell>
          <cell r="C89">
            <v>0</v>
          </cell>
        </row>
        <row r="90">
          <cell r="B90" t="str">
            <v>Por Esfuerzo</v>
          </cell>
          <cell r="C90">
            <v>0</v>
          </cell>
        </row>
        <row r="91">
          <cell r="B91" t="str">
            <v>Por Movimiento repetitivo</v>
          </cell>
          <cell r="C91">
            <v>0</v>
          </cell>
        </row>
        <row r="92">
          <cell r="B92" t="str">
            <v>Por Manipulación manual de cargas</v>
          </cell>
          <cell r="C92">
            <v>0</v>
          </cell>
        </row>
        <row r="93">
          <cell r="B93" t="str">
            <v>CONDICIÓN DE SEGURIDAD</v>
          </cell>
          <cell r="C93" t="str">
            <v>Condiciones de seguridad</v>
          </cell>
        </row>
        <row r="94">
          <cell r="B94" t="str">
            <v>Mecánico por elementos o partes de máquinas.</v>
          </cell>
          <cell r="C94">
            <v>0</v>
          </cell>
        </row>
        <row r="95">
          <cell r="B95" t="str">
            <v>Mecánico por herramientas</v>
          </cell>
          <cell r="C95">
            <v>0</v>
          </cell>
        </row>
        <row r="96">
          <cell r="B96" t="str">
            <v>Mecánico por equipos</v>
          </cell>
          <cell r="C96">
            <v>0</v>
          </cell>
        </row>
        <row r="97">
          <cell r="B97" t="str">
            <v>Mecánico por piezas a trabajar</v>
          </cell>
          <cell r="C97">
            <v>0</v>
          </cell>
        </row>
        <row r="98">
          <cell r="B98" t="str">
            <v>Mecánico por materiales proyectados sólidos.</v>
          </cell>
          <cell r="C98">
            <v>0</v>
          </cell>
        </row>
        <row r="99">
          <cell r="B99" t="str">
            <v>Mecánico por materiales proyectados fluidos.</v>
          </cell>
          <cell r="C99">
            <v>0</v>
          </cell>
        </row>
        <row r="100">
          <cell r="B100" t="str">
            <v>Eléctrico por alta tensión.</v>
          </cell>
          <cell r="C100">
            <v>0</v>
          </cell>
        </row>
        <row r="101">
          <cell r="B101" t="str">
            <v>Eléctrico por media tensión.</v>
          </cell>
          <cell r="C101">
            <v>0</v>
          </cell>
        </row>
        <row r="102">
          <cell r="B102" t="str">
            <v>Eléctrico por baja  tensión</v>
          </cell>
          <cell r="C102">
            <v>0</v>
          </cell>
        </row>
        <row r="103">
          <cell r="B103" t="str">
            <v>Eléctrico por estatica</v>
          </cell>
          <cell r="C103">
            <v>0</v>
          </cell>
        </row>
        <row r="104">
          <cell r="B104" t="str">
            <v>Locativo por sistemas y medios de almacenamiento</v>
          </cell>
          <cell r="C104">
            <v>0</v>
          </cell>
        </row>
        <row r="105">
          <cell r="B105" t="str">
            <v>Locativo por distribuciones de áreas de trabajo</v>
          </cell>
          <cell r="C105">
            <v>0</v>
          </cell>
        </row>
        <row r="106">
          <cell r="B106" t="str">
            <v>Locativo por estructuras e instalaciones.</v>
          </cell>
          <cell r="C106">
            <v>0</v>
          </cell>
        </row>
        <row r="107">
          <cell r="B107" t="str">
            <v>Por escaleras</v>
          </cell>
          <cell r="C107">
            <v>0</v>
          </cell>
        </row>
        <row r="108">
          <cell r="B108" t="str">
            <v>Superficies de trabajo irregulares</v>
          </cell>
          <cell r="C108">
            <v>0</v>
          </cell>
        </row>
        <row r="109">
          <cell r="B109" t="str">
            <v>Superficies de trabajo deslizantes</v>
          </cell>
          <cell r="C109">
            <v>0</v>
          </cell>
        </row>
        <row r="110">
          <cell r="B110" t="str">
            <v>Superficie de trabajo con diferencia de nivel</v>
          </cell>
          <cell r="C110">
            <v>0</v>
          </cell>
        </row>
        <row r="111">
          <cell r="B111" t="str">
            <v>Condiciones de orden</v>
          </cell>
          <cell r="C111">
            <v>0</v>
          </cell>
        </row>
        <row r="112">
          <cell r="B112" t="str">
            <v>Condiciones de orden (caida de objetos)</v>
          </cell>
          <cell r="C112">
            <v>0</v>
          </cell>
        </row>
        <row r="113">
          <cell r="B113" t="str">
            <v>Condiciones de orden y aseo (caida de objetos)</v>
          </cell>
          <cell r="C113">
            <v>0</v>
          </cell>
        </row>
        <row r="114">
          <cell r="B114" t="str">
            <v>Falta o deficiencia en señalización y/o demarcación</v>
          </cell>
          <cell r="C114">
            <v>0</v>
          </cell>
        </row>
        <row r="115">
          <cell r="B115" t="str">
            <v>Por gases comprimidos</v>
          </cell>
          <cell r="C115">
            <v>0</v>
          </cell>
        </row>
        <row r="116">
          <cell r="B116" t="str">
            <v>Tecnológico por explosión</v>
          </cell>
          <cell r="C116">
            <v>0</v>
          </cell>
        </row>
        <row r="117">
          <cell r="B117" t="str">
            <v xml:space="preserve">Tecnológico por fuga </v>
          </cell>
          <cell r="C117">
            <v>0</v>
          </cell>
        </row>
        <row r="118">
          <cell r="B118" t="str">
            <v>Tecnológico por derrame</v>
          </cell>
          <cell r="C118">
            <v>0</v>
          </cell>
        </row>
        <row r="119">
          <cell r="B119" t="str">
            <v>Tecnológico por incendio</v>
          </cell>
          <cell r="C119">
            <v>0</v>
          </cell>
        </row>
        <row r="120">
          <cell r="B120" t="str">
            <v>Accidentes de transito</v>
          </cell>
          <cell r="C120">
            <v>0</v>
          </cell>
        </row>
        <row r="121">
          <cell r="B121" t="str">
            <v>Públicos por robos</v>
          </cell>
          <cell r="C121">
            <v>0</v>
          </cell>
        </row>
        <row r="122">
          <cell r="B122" t="str">
            <v>Públicos por atracos</v>
          </cell>
          <cell r="C122">
            <v>0</v>
          </cell>
        </row>
        <row r="123">
          <cell r="B123" t="str">
            <v>Públicos por asaltos</v>
          </cell>
          <cell r="C123">
            <v>0</v>
          </cell>
        </row>
        <row r="124">
          <cell r="B124" t="str">
            <v>Públicos por atentados</v>
          </cell>
          <cell r="C124">
            <v>0</v>
          </cell>
        </row>
        <row r="125">
          <cell r="B125" t="str">
            <v>Públicos por orden público</v>
          </cell>
          <cell r="C125">
            <v>0</v>
          </cell>
        </row>
        <row r="126">
          <cell r="B126" t="str">
            <v>Por Trabajo en alturas</v>
          </cell>
          <cell r="C126">
            <v>0</v>
          </cell>
        </row>
        <row r="127">
          <cell r="B127" t="str">
            <v>Por Espacios confinados</v>
          </cell>
          <cell r="C127">
            <v>0</v>
          </cell>
        </row>
        <row r="128">
          <cell r="B128" t="str">
            <v>FENOMENOS NATURALES</v>
          </cell>
          <cell r="C128" t="str">
            <v>Fenómenos naturales</v>
          </cell>
        </row>
        <row r="129">
          <cell r="B129" t="str">
            <v>Por Sismo</v>
          </cell>
          <cell r="C129">
            <v>0</v>
          </cell>
        </row>
        <row r="130">
          <cell r="B130" t="str">
            <v>Por Terremoto</v>
          </cell>
          <cell r="C130">
            <v>0</v>
          </cell>
        </row>
        <row r="131">
          <cell r="B131" t="str">
            <v>Por Vendaval</v>
          </cell>
          <cell r="C131">
            <v>0</v>
          </cell>
        </row>
        <row r="132">
          <cell r="B132" t="str">
            <v>Por Inundación</v>
          </cell>
          <cell r="C132">
            <v>0</v>
          </cell>
        </row>
        <row r="133">
          <cell r="B133" t="str">
            <v>Por Derrumbe</v>
          </cell>
          <cell r="C133">
            <v>0</v>
          </cell>
        </row>
        <row r="134">
          <cell r="B134" t="str">
            <v>Por Precipitaciones; lluvias, granizadas o heladas</v>
          </cell>
          <cell r="C134">
            <v>0</v>
          </cell>
        </row>
        <row r="137">
          <cell r="I137">
            <v>10</v>
          </cell>
        </row>
        <row r="138">
          <cell r="I138">
            <v>6</v>
          </cell>
        </row>
        <row r="139">
          <cell r="I139">
            <v>2</v>
          </cell>
        </row>
        <row r="140">
          <cell r="I140">
            <v>0</v>
          </cell>
        </row>
        <row r="143">
          <cell r="I143">
            <v>4</v>
          </cell>
        </row>
        <row r="144">
          <cell r="I144">
            <v>3</v>
          </cell>
        </row>
        <row r="145">
          <cell r="I145">
            <v>2</v>
          </cell>
        </row>
        <row r="146">
          <cell r="I146">
            <v>1</v>
          </cell>
        </row>
        <row r="162">
          <cell r="N162">
            <v>100</v>
          </cell>
        </row>
        <row r="163">
          <cell r="N163">
            <v>60</v>
          </cell>
        </row>
        <row r="164">
          <cell r="N164">
            <v>25</v>
          </cell>
        </row>
        <row r="165">
          <cell r="N165">
            <v>10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PELIGROS"/>
      <sheetName val="ND"/>
    </sheetNames>
    <sheetDataSet>
      <sheetData sheetId="0" refreshError="1"/>
      <sheetData sheetId="1" refreshError="1">
        <row r="1">
          <cell r="C1">
            <v>0</v>
          </cell>
        </row>
        <row r="2">
          <cell r="C2" t="str">
            <v>CLASIFICACIÓN</v>
          </cell>
        </row>
        <row r="3">
          <cell r="C3" t="str">
            <v>Biológico</v>
          </cell>
        </row>
        <row r="4">
          <cell r="C4" t="str">
            <v>Físico</v>
          </cell>
        </row>
        <row r="5">
          <cell r="C5" t="str">
            <v>Químico</v>
          </cell>
        </row>
        <row r="6">
          <cell r="C6" t="str">
            <v>Psicosocial</v>
          </cell>
        </row>
        <row r="7">
          <cell r="C7" t="str">
            <v>Biomecánicos</v>
          </cell>
        </row>
        <row r="8">
          <cell r="C8" t="str">
            <v>Condiciones de seguridad</v>
          </cell>
        </row>
        <row r="9">
          <cell r="C9" t="str">
            <v>Fenómenos naturales</v>
          </cell>
        </row>
        <row r="10">
          <cell r="C10">
            <v>0</v>
          </cell>
        </row>
        <row r="11">
          <cell r="C11">
            <v>0</v>
          </cell>
        </row>
        <row r="12">
          <cell r="C12">
            <v>0</v>
          </cell>
        </row>
        <row r="13">
          <cell r="C13">
            <v>0</v>
          </cell>
        </row>
        <row r="14">
          <cell r="C14">
            <v>0</v>
          </cell>
        </row>
        <row r="15">
          <cell r="C15">
            <v>0</v>
          </cell>
        </row>
        <row r="16">
          <cell r="C16">
            <v>0</v>
          </cell>
        </row>
        <row r="17">
          <cell r="C17">
            <v>0</v>
          </cell>
        </row>
        <row r="18">
          <cell r="C18">
            <v>0</v>
          </cell>
        </row>
        <row r="19">
          <cell r="C19">
            <v>0</v>
          </cell>
        </row>
        <row r="20">
          <cell r="C20">
            <v>0</v>
          </cell>
        </row>
        <row r="21">
          <cell r="C21">
            <v>0</v>
          </cell>
        </row>
        <row r="22">
          <cell r="C22">
            <v>0</v>
          </cell>
        </row>
        <row r="23">
          <cell r="C23">
            <v>0</v>
          </cell>
        </row>
        <row r="24">
          <cell r="C24">
            <v>0</v>
          </cell>
        </row>
        <row r="25">
          <cell r="C25">
            <v>0</v>
          </cell>
        </row>
        <row r="26">
          <cell r="C26">
            <v>0</v>
          </cell>
        </row>
        <row r="27">
          <cell r="C27">
            <v>0</v>
          </cell>
        </row>
        <row r="28">
          <cell r="C28">
            <v>0</v>
          </cell>
        </row>
        <row r="29">
          <cell r="C29">
            <v>0</v>
          </cell>
        </row>
        <row r="30">
          <cell r="C30">
            <v>0</v>
          </cell>
        </row>
        <row r="31">
          <cell r="C31">
            <v>0</v>
          </cell>
        </row>
        <row r="32">
          <cell r="C32">
            <v>0</v>
          </cell>
        </row>
        <row r="33">
          <cell r="C33">
            <v>0</v>
          </cell>
        </row>
        <row r="34">
          <cell r="C34">
            <v>0</v>
          </cell>
        </row>
        <row r="35">
          <cell r="C35">
            <v>0</v>
          </cell>
        </row>
        <row r="36">
          <cell r="C36">
            <v>0</v>
          </cell>
        </row>
        <row r="37">
          <cell r="C37">
            <v>0</v>
          </cell>
        </row>
        <row r="38">
          <cell r="C38">
            <v>0</v>
          </cell>
        </row>
        <row r="39">
          <cell r="C39">
            <v>0</v>
          </cell>
        </row>
        <row r="40">
          <cell r="C40">
            <v>0</v>
          </cell>
        </row>
        <row r="41">
          <cell r="C41">
            <v>0</v>
          </cell>
        </row>
        <row r="42">
          <cell r="C42">
            <v>0</v>
          </cell>
        </row>
        <row r="43">
          <cell r="C43">
            <v>0</v>
          </cell>
        </row>
        <row r="44">
          <cell r="C44">
            <v>0</v>
          </cell>
        </row>
        <row r="45">
          <cell r="C45">
            <v>0</v>
          </cell>
        </row>
        <row r="46">
          <cell r="C46">
            <v>0</v>
          </cell>
        </row>
        <row r="47">
          <cell r="C47">
            <v>0</v>
          </cell>
        </row>
        <row r="48">
          <cell r="C48">
            <v>0</v>
          </cell>
        </row>
        <row r="49">
          <cell r="C49">
            <v>0</v>
          </cell>
        </row>
        <row r="50">
          <cell r="C50">
            <v>0</v>
          </cell>
        </row>
        <row r="51">
          <cell r="C51">
            <v>0</v>
          </cell>
        </row>
        <row r="52">
          <cell r="C52">
            <v>0</v>
          </cell>
        </row>
        <row r="53">
          <cell r="C53">
            <v>0</v>
          </cell>
        </row>
        <row r="54">
          <cell r="C54">
            <v>0</v>
          </cell>
        </row>
        <row r="55">
          <cell r="C55">
            <v>0</v>
          </cell>
        </row>
        <row r="56">
          <cell r="C56">
            <v>0</v>
          </cell>
        </row>
        <row r="57">
          <cell r="C57">
            <v>0</v>
          </cell>
        </row>
        <row r="58">
          <cell r="C58">
            <v>0</v>
          </cell>
        </row>
        <row r="59">
          <cell r="C59">
            <v>0</v>
          </cell>
        </row>
        <row r="60">
          <cell r="C60">
            <v>0</v>
          </cell>
        </row>
        <row r="61">
          <cell r="C61">
            <v>0</v>
          </cell>
        </row>
        <row r="62">
          <cell r="C62">
            <v>0</v>
          </cell>
        </row>
        <row r="63">
          <cell r="C63">
            <v>0</v>
          </cell>
        </row>
        <row r="64">
          <cell r="C64">
            <v>0</v>
          </cell>
        </row>
        <row r="65">
          <cell r="C65">
            <v>0</v>
          </cell>
        </row>
        <row r="66">
          <cell r="C66">
            <v>0</v>
          </cell>
        </row>
        <row r="67">
          <cell r="C67">
            <v>0</v>
          </cell>
        </row>
        <row r="68">
          <cell r="C68">
            <v>0</v>
          </cell>
        </row>
        <row r="69">
          <cell r="C69">
            <v>0</v>
          </cell>
        </row>
        <row r="70">
          <cell r="C70">
            <v>0</v>
          </cell>
        </row>
        <row r="71">
          <cell r="C71">
            <v>0</v>
          </cell>
        </row>
        <row r="72">
          <cell r="C72">
            <v>0</v>
          </cell>
        </row>
        <row r="73">
          <cell r="C73">
            <v>0</v>
          </cell>
        </row>
        <row r="74">
          <cell r="C74">
            <v>0</v>
          </cell>
        </row>
        <row r="75">
          <cell r="C75">
            <v>0</v>
          </cell>
        </row>
        <row r="76">
          <cell r="C76">
            <v>0</v>
          </cell>
        </row>
        <row r="77">
          <cell r="C77">
            <v>0</v>
          </cell>
        </row>
        <row r="78">
          <cell r="C78">
            <v>0</v>
          </cell>
        </row>
        <row r="79">
          <cell r="C79">
            <v>0</v>
          </cell>
        </row>
        <row r="80">
          <cell r="C80">
            <v>0</v>
          </cell>
        </row>
        <row r="81">
          <cell r="C81">
            <v>0</v>
          </cell>
        </row>
        <row r="82">
          <cell r="C82">
            <v>0</v>
          </cell>
        </row>
        <row r="83">
          <cell r="C83">
            <v>0</v>
          </cell>
        </row>
        <row r="84">
          <cell r="C84">
            <v>0</v>
          </cell>
        </row>
        <row r="85">
          <cell r="C85">
            <v>0</v>
          </cell>
        </row>
        <row r="86">
          <cell r="C86">
            <v>0</v>
          </cell>
        </row>
        <row r="87">
          <cell r="C87">
            <v>0</v>
          </cell>
        </row>
        <row r="88">
          <cell r="C88">
            <v>0</v>
          </cell>
        </row>
        <row r="89">
          <cell r="C89">
            <v>0</v>
          </cell>
        </row>
        <row r="90">
          <cell r="C90">
            <v>0</v>
          </cell>
        </row>
        <row r="91">
          <cell r="C91">
            <v>0</v>
          </cell>
        </row>
        <row r="92">
          <cell r="C92">
            <v>0</v>
          </cell>
        </row>
        <row r="93">
          <cell r="C93">
            <v>0</v>
          </cell>
        </row>
        <row r="94">
          <cell r="C94">
            <v>0</v>
          </cell>
        </row>
        <row r="95">
          <cell r="C95">
            <v>0</v>
          </cell>
        </row>
        <row r="96">
          <cell r="C96">
            <v>0</v>
          </cell>
        </row>
        <row r="97">
          <cell r="C97">
            <v>0</v>
          </cell>
        </row>
        <row r="98">
          <cell r="C98">
            <v>0</v>
          </cell>
        </row>
        <row r="99">
          <cell r="C99">
            <v>0</v>
          </cell>
        </row>
        <row r="100">
          <cell r="C100">
            <v>0</v>
          </cell>
        </row>
        <row r="101">
          <cell r="C101">
            <v>0</v>
          </cell>
        </row>
        <row r="102">
          <cell r="C102">
            <v>0</v>
          </cell>
        </row>
        <row r="103">
          <cell r="C103">
            <v>0</v>
          </cell>
        </row>
        <row r="104">
          <cell r="C104">
            <v>0</v>
          </cell>
        </row>
        <row r="105">
          <cell r="C105">
            <v>0</v>
          </cell>
        </row>
        <row r="106">
          <cell r="C106">
            <v>0</v>
          </cell>
        </row>
        <row r="107">
          <cell r="C107">
            <v>0</v>
          </cell>
        </row>
        <row r="108">
          <cell r="C108">
            <v>0</v>
          </cell>
        </row>
        <row r="109">
          <cell r="C109">
            <v>0</v>
          </cell>
        </row>
        <row r="110">
          <cell r="C110">
            <v>0</v>
          </cell>
        </row>
        <row r="111">
          <cell r="C111">
            <v>0</v>
          </cell>
        </row>
        <row r="112">
          <cell r="C112">
            <v>0</v>
          </cell>
        </row>
        <row r="113">
          <cell r="C113">
            <v>0</v>
          </cell>
        </row>
        <row r="114">
          <cell r="C114">
            <v>0</v>
          </cell>
        </row>
        <row r="115">
          <cell r="C115">
            <v>0</v>
          </cell>
        </row>
        <row r="116">
          <cell r="C116">
            <v>0</v>
          </cell>
        </row>
        <row r="117">
          <cell r="C117">
            <v>0</v>
          </cell>
        </row>
        <row r="118">
          <cell r="C118">
            <v>0</v>
          </cell>
        </row>
        <row r="119">
          <cell r="C119">
            <v>0</v>
          </cell>
        </row>
        <row r="120">
          <cell r="C120">
            <v>0</v>
          </cell>
        </row>
        <row r="121">
          <cell r="C121">
            <v>0</v>
          </cell>
        </row>
        <row r="122">
          <cell r="C122">
            <v>0</v>
          </cell>
        </row>
        <row r="123">
          <cell r="C123">
            <v>0</v>
          </cell>
        </row>
        <row r="124">
          <cell r="C124">
            <v>0</v>
          </cell>
        </row>
        <row r="125">
          <cell r="C125">
            <v>0</v>
          </cell>
        </row>
        <row r="126">
          <cell r="C126">
            <v>0</v>
          </cell>
        </row>
        <row r="127">
          <cell r="C127">
            <v>0</v>
          </cell>
        </row>
        <row r="128">
          <cell r="C128">
            <v>0</v>
          </cell>
        </row>
        <row r="129">
          <cell r="C129">
            <v>0</v>
          </cell>
        </row>
        <row r="130">
          <cell r="C130">
            <v>0</v>
          </cell>
        </row>
        <row r="131">
          <cell r="C131">
            <v>0</v>
          </cell>
        </row>
        <row r="132">
          <cell r="C132">
            <v>0</v>
          </cell>
        </row>
        <row r="133">
          <cell r="C133">
            <v>0</v>
          </cell>
        </row>
      </sheetData>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PELIGROS"/>
      <sheetName val="ND"/>
    </sheetNames>
    <sheetDataSet>
      <sheetData sheetId="0"/>
      <sheetData sheetId="1">
        <row r="142">
          <cell r="I142">
            <v>4</v>
          </cell>
        </row>
        <row r="143">
          <cell r="I143">
            <v>3</v>
          </cell>
        </row>
        <row r="144">
          <cell r="I144">
            <v>2</v>
          </cell>
        </row>
        <row r="145">
          <cell r="I145">
            <v>1</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BA27"/>
  <sheetViews>
    <sheetView topLeftCell="AK1" zoomScale="70" zoomScaleNormal="70" zoomScaleSheetLayoutView="70" workbookViewId="0">
      <pane ySplit="7" topLeftCell="A8" activePane="bottomLeft" state="frozen"/>
      <selection pane="bottomLeft" activeCell="C18" sqref="C18:C21"/>
    </sheetView>
  </sheetViews>
  <sheetFormatPr baseColWidth="10" defaultColWidth="11.42578125" defaultRowHeight="11.25" x14ac:dyDescent="0.2"/>
  <cols>
    <col min="1" max="1" width="15.42578125" style="2" customWidth="1"/>
    <col min="2" max="2" width="12.28515625" style="2" customWidth="1"/>
    <col min="3" max="3" width="19.5703125" style="2" customWidth="1"/>
    <col min="4" max="4" width="15" style="13" customWidth="1"/>
    <col min="5" max="7" width="2.7109375" style="2" customWidth="1"/>
    <col min="8" max="8" width="10.85546875" style="2" customWidth="1"/>
    <col min="9" max="9" width="11.5703125" style="2" hidden="1" customWidth="1"/>
    <col min="10" max="10" width="28.7109375" style="2" customWidth="1"/>
    <col min="11" max="11" width="29.28515625" style="2" customWidth="1"/>
    <col min="12" max="13" width="2.7109375" style="2" customWidth="1"/>
    <col min="14" max="14" width="4.140625" style="2" customWidth="1"/>
    <col min="15" max="18" width="2.7109375" style="2" customWidth="1"/>
    <col min="19" max="19" width="2.5703125" style="2" customWidth="1"/>
    <col min="20" max="20" width="2.7109375" style="2" customWidth="1"/>
    <col min="21" max="21" width="3.28515625" style="2" customWidth="1"/>
    <col min="22" max="22" width="4" style="2" customWidth="1"/>
    <col min="23" max="23" width="2.7109375" style="2" customWidth="1"/>
    <col min="24" max="24" width="3.5703125" style="2" customWidth="1"/>
    <col min="25" max="25" width="3.5703125" style="7" customWidth="1"/>
    <col min="26" max="27" width="3.5703125" style="2" customWidth="1"/>
    <col min="28" max="28" width="4.5703125" style="2" customWidth="1"/>
    <col min="29" max="29" width="4.42578125" style="2" customWidth="1"/>
    <col min="30" max="30" width="3.85546875" style="2" customWidth="1"/>
    <col min="31" max="31" width="4.5703125" style="2" customWidth="1"/>
    <col min="32" max="32" width="4.42578125" style="2" customWidth="1"/>
    <col min="33" max="33" width="4.85546875" style="2" customWidth="1"/>
    <col min="34" max="34" width="5.28515625" style="2" customWidth="1"/>
    <col min="35" max="35" width="4.7109375" style="2" customWidth="1"/>
    <col min="36" max="36" width="25.5703125" style="59" customWidth="1"/>
    <col min="37" max="37" width="8.28515625" style="8" customWidth="1"/>
    <col min="38" max="38" width="11" style="2" customWidth="1"/>
    <col min="39" max="39" width="12.28515625" style="2" customWidth="1"/>
    <col min="40" max="41" width="25.7109375" style="2" customWidth="1"/>
    <col min="42" max="44" width="2.7109375" style="2" customWidth="1"/>
    <col min="45" max="45" width="5.28515625" style="2" customWidth="1"/>
    <col min="46" max="46" width="6" style="2" customWidth="1"/>
    <col min="47" max="47" width="12.140625" style="2" customWidth="1"/>
    <col min="48" max="48" width="16.28515625" style="2" customWidth="1"/>
    <col min="49" max="49" width="41.28515625" style="2" customWidth="1"/>
    <col min="50" max="50" width="26.7109375" style="2" customWidth="1"/>
    <col min="51" max="51" width="20.7109375" style="2" customWidth="1"/>
    <col min="52" max="52" width="20.5703125" style="2" customWidth="1"/>
    <col min="53" max="53" width="13.140625" style="2" customWidth="1"/>
    <col min="54" max="16384" width="11.42578125" style="2"/>
  </cols>
  <sheetData>
    <row r="1" spans="1:53" s="3" customFormat="1" ht="6.75" customHeight="1" x14ac:dyDescent="0.2">
      <c r="B1" s="4"/>
      <c r="C1" s="4"/>
      <c r="D1" s="4"/>
      <c r="Y1" s="5"/>
      <c r="AJ1" s="60"/>
      <c r="AK1" s="6"/>
    </row>
    <row r="2" spans="1:53" ht="27" customHeight="1" x14ac:dyDescent="0.2">
      <c r="A2" s="125" t="s">
        <v>142</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7"/>
      <c r="AO2" s="104" t="s">
        <v>505</v>
      </c>
      <c r="AP2" s="105"/>
      <c r="AQ2" s="105"/>
      <c r="AR2" s="105"/>
      <c r="AS2" s="105"/>
      <c r="AT2" s="105"/>
      <c r="AU2" s="105"/>
      <c r="AV2" s="105"/>
      <c r="AW2" s="106"/>
      <c r="AX2" s="103"/>
      <c r="AY2" s="103"/>
      <c r="AZ2" s="103"/>
      <c r="BA2" s="103"/>
    </row>
    <row r="3" spans="1:53" ht="24.75" customHeight="1" x14ac:dyDescent="0.2">
      <c r="A3" s="143" t="s">
        <v>143</v>
      </c>
      <c r="B3" s="143"/>
      <c r="C3" s="143"/>
      <c r="D3" s="143"/>
      <c r="E3" s="143"/>
      <c r="F3" s="142" t="s">
        <v>358</v>
      </c>
      <c r="G3" s="142"/>
      <c r="H3" s="142"/>
      <c r="I3" s="142"/>
      <c r="J3" s="142"/>
      <c r="K3" s="142"/>
      <c r="L3" s="142"/>
      <c r="M3" s="142"/>
      <c r="N3" s="142"/>
      <c r="O3" s="142"/>
      <c r="P3" s="143" t="s">
        <v>356</v>
      </c>
      <c r="Q3" s="143"/>
      <c r="R3" s="143"/>
      <c r="S3" s="143"/>
      <c r="T3" s="143"/>
      <c r="U3" s="143"/>
      <c r="V3" s="143"/>
      <c r="W3" s="143"/>
      <c r="X3" s="143"/>
      <c r="Y3" s="143"/>
      <c r="Z3" s="143"/>
      <c r="AA3" s="143"/>
      <c r="AB3" s="143"/>
      <c r="AC3" s="143"/>
      <c r="AD3" s="143"/>
      <c r="AE3" s="143"/>
      <c r="AF3" s="143"/>
      <c r="AG3" s="143"/>
      <c r="AH3" s="142" t="s">
        <v>504</v>
      </c>
      <c r="AI3" s="142"/>
      <c r="AJ3" s="142"/>
      <c r="AK3" s="142"/>
      <c r="AL3" s="142"/>
      <c r="AM3" s="142"/>
      <c r="AN3" s="142"/>
      <c r="AO3" s="107"/>
      <c r="AP3" s="108"/>
      <c r="AQ3" s="108"/>
      <c r="AR3" s="108"/>
      <c r="AS3" s="108"/>
      <c r="AT3" s="108"/>
      <c r="AU3" s="108"/>
      <c r="AV3" s="108"/>
      <c r="AW3" s="109"/>
      <c r="AX3" s="103"/>
      <c r="AY3" s="103"/>
      <c r="AZ3" s="103"/>
      <c r="BA3" s="103"/>
    </row>
    <row r="4" spans="1:53" ht="24.75" customHeight="1" x14ac:dyDescent="0.2">
      <c r="A4" s="144" t="s">
        <v>283</v>
      </c>
      <c r="B4" s="144"/>
      <c r="C4" s="144"/>
      <c r="D4" s="144"/>
      <c r="E4" s="144"/>
      <c r="F4" s="142" t="s">
        <v>358</v>
      </c>
      <c r="G4" s="142"/>
      <c r="H4" s="142"/>
      <c r="I4" s="142"/>
      <c r="J4" s="142"/>
      <c r="K4" s="142"/>
      <c r="L4" s="142"/>
      <c r="M4" s="142"/>
      <c r="N4" s="142"/>
      <c r="O4" s="142"/>
      <c r="P4" s="144" t="s">
        <v>357</v>
      </c>
      <c r="Q4" s="144"/>
      <c r="R4" s="144"/>
      <c r="S4" s="144"/>
      <c r="T4" s="144"/>
      <c r="U4" s="144"/>
      <c r="V4" s="144"/>
      <c r="W4" s="144"/>
      <c r="X4" s="144"/>
      <c r="Y4" s="144"/>
      <c r="Z4" s="144"/>
      <c r="AA4" s="144"/>
      <c r="AB4" s="144"/>
      <c r="AC4" s="144"/>
      <c r="AD4" s="144"/>
      <c r="AE4" s="144"/>
      <c r="AF4" s="144"/>
      <c r="AG4" s="144"/>
      <c r="AH4" s="149" t="s">
        <v>358</v>
      </c>
      <c r="AI4" s="149"/>
      <c r="AJ4" s="149"/>
      <c r="AK4" s="149"/>
      <c r="AL4" s="149"/>
      <c r="AM4" s="149"/>
      <c r="AN4" s="149"/>
      <c r="AO4" s="110"/>
      <c r="AP4" s="111"/>
      <c r="AQ4" s="111"/>
      <c r="AR4" s="111"/>
      <c r="AS4" s="111"/>
      <c r="AT4" s="111"/>
      <c r="AU4" s="111"/>
      <c r="AV4" s="111"/>
      <c r="AW4" s="112"/>
      <c r="AX4" s="103"/>
      <c r="AY4" s="103"/>
      <c r="AZ4" s="103"/>
      <c r="BA4" s="103"/>
    </row>
    <row r="5" spans="1:53" ht="23.25" customHeight="1" thickBot="1" x14ac:dyDescent="0.25">
      <c r="A5" s="115" t="s">
        <v>359</v>
      </c>
      <c r="B5" s="115" t="s">
        <v>360</v>
      </c>
      <c r="C5" s="136" t="s">
        <v>361</v>
      </c>
      <c r="D5" s="115" t="s">
        <v>362</v>
      </c>
      <c r="E5" s="115" t="s">
        <v>363</v>
      </c>
      <c r="F5" s="115"/>
      <c r="G5" s="115"/>
      <c r="H5" s="115"/>
      <c r="I5" s="33"/>
      <c r="J5" s="115" t="s">
        <v>368</v>
      </c>
      <c r="K5" s="115" t="s">
        <v>186</v>
      </c>
      <c r="L5" s="121" t="s">
        <v>369</v>
      </c>
      <c r="M5" s="122"/>
      <c r="N5" s="122"/>
      <c r="O5" s="122"/>
      <c r="P5" s="122"/>
      <c r="Q5" s="122"/>
      <c r="R5" s="122"/>
      <c r="S5" s="122"/>
      <c r="T5" s="122"/>
      <c r="U5" s="122"/>
      <c r="V5" s="122"/>
      <c r="W5" s="122"/>
      <c r="X5" s="137" t="s">
        <v>91</v>
      </c>
      <c r="Y5" s="138"/>
      <c r="Z5" s="138"/>
      <c r="AA5" s="138"/>
      <c r="AB5" s="138"/>
      <c r="AC5" s="138"/>
      <c r="AD5" s="138"/>
      <c r="AE5" s="138"/>
      <c r="AF5" s="138"/>
      <c r="AG5" s="138"/>
      <c r="AH5" s="139"/>
      <c r="AI5" s="131" t="s">
        <v>90</v>
      </c>
      <c r="AJ5" s="145" t="s">
        <v>381</v>
      </c>
      <c r="AK5" s="148" t="s">
        <v>382</v>
      </c>
      <c r="AL5" s="115" t="s">
        <v>383</v>
      </c>
      <c r="AM5" s="115"/>
      <c r="AN5" s="114" t="s">
        <v>386</v>
      </c>
      <c r="AO5" s="124" t="s">
        <v>387</v>
      </c>
      <c r="AP5" s="118" t="s">
        <v>388</v>
      </c>
      <c r="AQ5" s="119"/>
      <c r="AR5" s="119"/>
      <c r="AS5" s="119"/>
      <c r="AT5" s="119"/>
      <c r="AU5" s="120"/>
      <c r="AV5" s="124" t="s">
        <v>395</v>
      </c>
      <c r="AW5" s="113" t="s">
        <v>361</v>
      </c>
      <c r="AX5" s="124" t="s">
        <v>396</v>
      </c>
      <c r="AY5" s="124" t="s">
        <v>397</v>
      </c>
      <c r="AZ5" s="124"/>
      <c r="BA5" s="124" t="s">
        <v>398</v>
      </c>
    </row>
    <row r="6" spans="1:53" ht="15.75" customHeight="1" x14ac:dyDescent="0.2">
      <c r="A6" s="124"/>
      <c r="B6" s="124"/>
      <c r="C6" s="136"/>
      <c r="D6" s="124"/>
      <c r="E6" s="128" t="s">
        <v>367</v>
      </c>
      <c r="F6" s="128" t="s">
        <v>366</v>
      </c>
      <c r="G6" s="128" t="s">
        <v>365</v>
      </c>
      <c r="H6" s="140" t="s">
        <v>364</v>
      </c>
      <c r="I6" s="34"/>
      <c r="J6" s="124"/>
      <c r="K6" s="124"/>
      <c r="L6" s="133" t="s">
        <v>370</v>
      </c>
      <c r="M6" s="134"/>
      <c r="N6" s="135"/>
      <c r="O6" s="133" t="s">
        <v>371</v>
      </c>
      <c r="P6" s="134"/>
      <c r="Q6" s="134"/>
      <c r="R6" s="134"/>
      <c r="S6" s="134"/>
      <c r="T6" s="134"/>
      <c r="U6" s="134"/>
      <c r="V6" s="134"/>
      <c r="W6" s="134"/>
      <c r="X6" s="117" t="s">
        <v>82</v>
      </c>
      <c r="Y6" s="116" t="s">
        <v>83</v>
      </c>
      <c r="Z6" s="130" t="s">
        <v>5</v>
      </c>
      <c r="AA6" s="130" t="s">
        <v>84</v>
      </c>
      <c r="AB6" s="116" t="s">
        <v>85</v>
      </c>
      <c r="AC6" s="116" t="s">
        <v>6</v>
      </c>
      <c r="AD6" s="116" t="s">
        <v>86</v>
      </c>
      <c r="AE6" s="130" t="s">
        <v>87</v>
      </c>
      <c r="AF6" s="130" t="s">
        <v>88</v>
      </c>
      <c r="AG6" s="132" t="s">
        <v>89</v>
      </c>
      <c r="AH6" s="130" t="s">
        <v>98</v>
      </c>
      <c r="AI6" s="131"/>
      <c r="AJ6" s="146"/>
      <c r="AK6" s="148"/>
      <c r="AL6" s="113" t="s">
        <v>384</v>
      </c>
      <c r="AM6" s="113" t="s">
        <v>385</v>
      </c>
      <c r="AN6" s="114"/>
      <c r="AO6" s="124"/>
      <c r="AP6" s="121"/>
      <c r="AQ6" s="122"/>
      <c r="AR6" s="122"/>
      <c r="AS6" s="122"/>
      <c r="AT6" s="122"/>
      <c r="AU6" s="123"/>
      <c r="AV6" s="124"/>
      <c r="AW6" s="114"/>
      <c r="AX6" s="124"/>
      <c r="AY6" s="124"/>
      <c r="AZ6" s="124"/>
      <c r="BA6" s="124"/>
    </row>
    <row r="7" spans="1:53" ht="85.5" customHeight="1" x14ac:dyDescent="0.2">
      <c r="A7" s="124"/>
      <c r="B7" s="124"/>
      <c r="C7" s="121"/>
      <c r="D7" s="124"/>
      <c r="E7" s="129"/>
      <c r="F7" s="129"/>
      <c r="G7" s="129"/>
      <c r="H7" s="141"/>
      <c r="I7" s="35"/>
      <c r="J7" s="124"/>
      <c r="K7" s="124"/>
      <c r="L7" s="61" t="s">
        <v>372</v>
      </c>
      <c r="M7" s="61" t="s">
        <v>373</v>
      </c>
      <c r="N7" s="63" t="s">
        <v>380</v>
      </c>
      <c r="O7" s="61" t="s">
        <v>374</v>
      </c>
      <c r="P7" s="61" t="s">
        <v>31</v>
      </c>
      <c r="Q7" s="61" t="s">
        <v>375</v>
      </c>
      <c r="R7" s="61" t="s">
        <v>59</v>
      </c>
      <c r="S7" s="61" t="s">
        <v>55</v>
      </c>
      <c r="T7" s="61" t="s">
        <v>376</v>
      </c>
      <c r="U7" s="63" t="s">
        <v>379</v>
      </c>
      <c r="V7" s="63" t="s">
        <v>378</v>
      </c>
      <c r="W7" s="62" t="s">
        <v>377</v>
      </c>
      <c r="X7" s="117"/>
      <c r="Y7" s="117"/>
      <c r="Z7" s="131"/>
      <c r="AA7" s="131"/>
      <c r="AB7" s="117"/>
      <c r="AC7" s="117"/>
      <c r="AD7" s="117"/>
      <c r="AE7" s="131"/>
      <c r="AF7" s="131"/>
      <c r="AG7" s="132"/>
      <c r="AH7" s="131"/>
      <c r="AI7" s="131"/>
      <c r="AJ7" s="147"/>
      <c r="AK7" s="129"/>
      <c r="AL7" s="115"/>
      <c r="AM7" s="115"/>
      <c r="AN7" s="115"/>
      <c r="AO7" s="124"/>
      <c r="AP7" s="61" t="s">
        <v>389</v>
      </c>
      <c r="AQ7" s="61" t="s">
        <v>390</v>
      </c>
      <c r="AR7" s="61" t="s">
        <v>391</v>
      </c>
      <c r="AS7" s="61" t="s">
        <v>392</v>
      </c>
      <c r="AT7" s="63" t="s">
        <v>393</v>
      </c>
      <c r="AU7" s="61" t="s">
        <v>394</v>
      </c>
      <c r="AV7" s="124"/>
      <c r="AW7" s="115"/>
      <c r="AX7" s="124"/>
      <c r="AY7" s="124"/>
      <c r="AZ7" s="124"/>
      <c r="BA7" s="124"/>
    </row>
    <row r="8" spans="1:53" s="25" customFormat="1" ht="36.75" customHeight="1" x14ac:dyDescent="0.2">
      <c r="A8" s="100" t="s">
        <v>160</v>
      </c>
      <c r="B8" s="100" t="s">
        <v>167</v>
      </c>
      <c r="C8" s="100" t="s">
        <v>275</v>
      </c>
      <c r="D8" s="100" t="s">
        <v>179</v>
      </c>
      <c r="E8" s="101" t="s">
        <v>267</v>
      </c>
      <c r="F8" s="102"/>
      <c r="G8" s="102"/>
      <c r="H8" s="102"/>
      <c r="I8" s="80"/>
      <c r="J8" s="78" t="s">
        <v>190</v>
      </c>
      <c r="K8" s="80" t="s">
        <v>194</v>
      </c>
      <c r="L8" s="65"/>
      <c r="M8" s="66" t="s">
        <v>267</v>
      </c>
      <c r="N8" s="66"/>
      <c r="O8" s="66" t="s">
        <v>267</v>
      </c>
      <c r="P8" s="66"/>
      <c r="Q8" s="66" t="s">
        <v>267</v>
      </c>
      <c r="R8" s="66"/>
      <c r="S8" s="66"/>
      <c r="T8" s="66"/>
      <c r="U8" s="66"/>
      <c r="V8" s="66"/>
      <c r="W8" s="66"/>
      <c r="X8" s="75">
        <v>-1</v>
      </c>
      <c r="Y8" s="75">
        <v>4</v>
      </c>
      <c r="Z8" s="75">
        <v>1</v>
      </c>
      <c r="AA8" s="75">
        <v>1</v>
      </c>
      <c r="AB8" s="75">
        <v>1</v>
      </c>
      <c r="AC8" s="75">
        <v>2</v>
      </c>
      <c r="AD8" s="75">
        <v>2</v>
      </c>
      <c r="AE8" s="75">
        <v>4</v>
      </c>
      <c r="AF8" s="75">
        <v>1</v>
      </c>
      <c r="AG8" s="75">
        <v>4</v>
      </c>
      <c r="AH8" s="75">
        <v>2</v>
      </c>
      <c r="AI8" s="75">
        <f t="shared" ref="AI8:AI27" si="0">X8*((3*Y8)+(2*Z8)+AA8+AB8+AC8+AD8+AE8+AF8+AG8+AH8)</f>
        <v>-31</v>
      </c>
      <c r="AJ8" s="150" t="s">
        <v>335</v>
      </c>
      <c r="AK8" s="79" t="s">
        <v>96</v>
      </c>
      <c r="AL8" s="74" t="str">
        <f t="shared" ref="AL8:AL27" si="1">IF(AI8&gt;75,"Beneficio Ambiental Excepcional",IF(AND(AI8&gt;50,AI8&lt;=75),"Beneficio Alto",IF(AND(AI8&gt;25,AI8&lt;=50),"Beneficio Moderado",IF(AND(AI8&gt;=1,AI8&lt;=25),"Beneficio Bajo",IF(AI8&lt;-74,"Crítico",IF(AND(AI8&lt;=-50,AI8&gt;-75),"Severo",IF(AND(AI8&lt;=-25,AI8&gt;-50),"Moderado",IF(AND(AI8&lt;0,AI8&gt;=-25),"Bajo"))))))))</f>
        <v>Moderado</v>
      </c>
      <c r="AM8" s="74" t="str">
        <f t="shared" ref="AM8:AM27" si="2">IF(AI8&gt;25,IF(AK8="SI","Positivo No Significativo",IF(AK8="PARCIAL","Positivo Parcialmente Significativo","Positivo Significativo")),IF(AI8&gt;0,IF(AK8="SI","Positivo No Significativo",IF(AK8="PARCIAL","Positivo Parcialmente Significativo","Positivo Significativo")),IF(AI8&lt;-25,IF(AK8="SI","Negativo No Significativo",IF(AK8="PARCIAL","Negativo Parcialmente Significativo","Negativo Significativo")),IF(AI8&lt;0,IF(AK8="SI","Negativo No Significativo",IF(AK8="PARCIAL","Negativo Parcialmente Significativo","Negativo Significativo"))))))</f>
        <v>Negativo No Significativo</v>
      </c>
      <c r="AN8" s="151" t="s">
        <v>322</v>
      </c>
      <c r="AO8" s="152" t="s">
        <v>321</v>
      </c>
      <c r="AP8" s="101"/>
      <c r="AQ8" s="101" t="s">
        <v>267</v>
      </c>
      <c r="AR8" s="101"/>
      <c r="AS8" s="101"/>
      <c r="AT8" s="101"/>
      <c r="AU8" s="101" t="s">
        <v>267</v>
      </c>
      <c r="AV8" s="152" t="s">
        <v>401</v>
      </c>
      <c r="AW8" s="153" t="s">
        <v>409</v>
      </c>
      <c r="AX8" s="155" t="s">
        <v>411</v>
      </c>
      <c r="AY8" s="156" t="s">
        <v>496</v>
      </c>
      <c r="AZ8" s="157"/>
      <c r="BA8" s="160">
        <v>45925</v>
      </c>
    </row>
    <row r="9" spans="1:53" ht="60" customHeight="1" x14ac:dyDescent="0.2">
      <c r="A9" s="100"/>
      <c r="B9" s="100"/>
      <c r="C9" s="100"/>
      <c r="D9" s="100"/>
      <c r="E9" s="101"/>
      <c r="F9" s="102"/>
      <c r="G9" s="102"/>
      <c r="H9" s="102"/>
      <c r="I9" s="23"/>
      <c r="J9" s="78" t="s">
        <v>277</v>
      </c>
      <c r="K9" s="64" t="s">
        <v>355</v>
      </c>
      <c r="L9" s="26"/>
      <c r="M9" s="77" t="s">
        <v>267</v>
      </c>
      <c r="N9" s="23"/>
      <c r="O9" s="23"/>
      <c r="P9" s="23"/>
      <c r="Q9" s="77" t="s">
        <v>267</v>
      </c>
      <c r="R9" s="23"/>
      <c r="S9" s="23"/>
      <c r="T9" s="23"/>
      <c r="U9" s="23"/>
      <c r="V9" s="23"/>
      <c r="W9" s="23"/>
      <c r="X9" s="74">
        <v>-1</v>
      </c>
      <c r="Y9" s="74">
        <v>2</v>
      </c>
      <c r="Z9" s="74">
        <v>1</v>
      </c>
      <c r="AA9" s="74">
        <v>2</v>
      </c>
      <c r="AB9" s="74">
        <v>2</v>
      </c>
      <c r="AC9" s="74">
        <v>2</v>
      </c>
      <c r="AD9" s="74">
        <v>1</v>
      </c>
      <c r="AE9" s="74">
        <v>4</v>
      </c>
      <c r="AF9" s="74">
        <v>4</v>
      </c>
      <c r="AG9" s="74">
        <v>1</v>
      </c>
      <c r="AH9" s="74">
        <v>2</v>
      </c>
      <c r="AI9" s="75">
        <f t="shared" si="0"/>
        <v>-26</v>
      </c>
      <c r="AJ9" s="150"/>
      <c r="AK9" s="79" t="s">
        <v>96</v>
      </c>
      <c r="AL9" s="74" t="str">
        <f t="shared" si="1"/>
        <v>Moderado</v>
      </c>
      <c r="AM9" s="74" t="str">
        <f t="shared" si="2"/>
        <v>Negativo No Significativo</v>
      </c>
      <c r="AN9" s="151"/>
      <c r="AO9" s="152"/>
      <c r="AP9" s="101"/>
      <c r="AQ9" s="101"/>
      <c r="AR9" s="101"/>
      <c r="AS9" s="101"/>
      <c r="AT9" s="101"/>
      <c r="AU9" s="101"/>
      <c r="AV9" s="152"/>
      <c r="AW9" s="154"/>
      <c r="AX9" s="155"/>
      <c r="AY9" s="158"/>
      <c r="AZ9" s="159"/>
      <c r="BA9" s="102"/>
    </row>
    <row r="10" spans="1:53" s="25" customFormat="1" ht="45" customHeight="1" x14ac:dyDescent="0.2">
      <c r="A10" s="100" t="s">
        <v>160</v>
      </c>
      <c r="B10" s="100" t="s">
        <v>167</v>
      </c>
      <c r="C10" s="100" t="s">
        <v>187</v>
      </c>
      <c r="D10" s="100" t="s">
        <v>179</v>
      </c>
      <c r="E10" s="101" t="s">
        <v>267</v>
      </c>
      <c r="F10" s="161"/>
      <c r="G10" s="161"/>
      <c r="H10" s="161"/>
      <c r="I10" s="80"/>
      <c r="J10" s="78" t="s">
        <v>184</v>
      </c>
      <c r="K10" s="80" t="s">
        <v>197</v>
      </c>
      <c r="L10" s="26" t="s">
        <v>267</v>
      </c>
      <c r="M10" s="66"/>
      <c r="N10" s="66"/>
      <c r="O10" s="66"/>
      <c r="P10" s="66"/>
      <c r="Q10" s="66"/>
      <c r="R10" s="77" t="s">
        <v>267</v>
      </c>
      <c r="S10" s="66"/>
      <c r="T10" s="77"/>
      <c r="U10" s="77"/>
      <c r="V10" s="77"/>
      <c r="W10" s="77"/>
      <c r="X10" s="74">
        <v>-1</v>
      </c>
      <c r="Y10" s="74">
        <v>2</v>
      </c>
      <c r="Z10" s="74">
        <v>2</v>
      </c>
      <c r="AA10" s="74">
        <v>2</v>
      </c>
      <c r="AB10" s="74">
        <v>2</v>
      </c>
      <c r="AC10" s="74">
        <v>2</v>
      </c>
      <c r="AD10" s="74">
        <v>1</v>
      </c>
      <c r="AE10" s="74">
        <v>4</v>
      </c>
      <c r="AF10" s="74">
        <v>1</v>
      </c>
      <c r="AG10" s="74">
        <v>4</v>
      </c>
      <c r="AH10" s="74">
        <v>2</v>
      </c>
      <c r="AI10" s="75">
        <f t="shared" si="0"/>
        <v>-28</v>
      </c>
      <c r="AJ10" s="150" t="s">
        <v>297</v>
      </c>
      <c r="AK10" s="74" t="s">
        <v>96</v>
      </c>
      <c r="AL10" s="74" t="str">
        <f t="shared" si="1"/>
        <v>Moderado</v>
      </c>
      <c r="AM10" s="74" t="str">
        <f t="shared" si="2"/>
        <v>Negativo No Significativo</v>
      </c>
      <c r="AN10" s="102" t="s">
        <v>319</v>
      </c>
      <c r="AO10" s="102" t="s">
        <v>320</v>
      </c>
      <c r="AP10" s="101"/>
      <c r="AQ10" s="101"/>
      <c r="AR10" s="101" t="s">
        <v>267</v>
      </c>
      <c r="AS10" s="101"/>
      <c r="AT10" s="101" t="s">
        <v>267</v>
      </c>
      <c r="AU10" s="101" t="s">
        <v>267</v>
      </c>
      <c r="AV10" s="102" t="s">
        <v>403</v>
      </c>
      <c r="AW10" s="162" t="s">
        <v>456</v>
      </c>
      <c r="AX10" s="100" t="s">
        <v>410</v>
      </c>
      <c r="AY10" s="156" t="s">
        <v>497</v>
      </c>
      <c r="AZ10" s="157"/>
      <c r="BA10" s="160">
        <v>45925</v>
      </c>
    </row>
    <row r="11" spans="1:53" ht="43.5" customHeight="1" x14ac:dyDescent="0.2">
      <c r="A11" s="100"/>
      <c r="B11" s="100"/>
      <c r="C11" s="100"/>
      <c r="D11" s="100"/>
      <c r="E11" s="101"/>
      <c r="F11" s="161"/>
      <c r="G11" s="161"/>
      <c r="H11" s="161"/>
      <c r="I11" s="23"/>
      <c r="J11" s="78" t="s">
        <v>278</v>
      </c>
      <c r="K11" s="80" t="s">
        <v>194</v>
      </c>
      <c r="L11" s="77" t="s">
        <v>267</v>
      </c>
      <c r="M11" s="77" t="s">
        <v>267</v>
      </c>
      <c r="N11" s="23"/>
      <c r="O11" s="77" t="s">
        <v>267</v>
      </c>
      <c r="P11" s="77" t="s">
        <v>267</v>
      </c>
      <c r="Q11" s="77" t="s">
        <v>267</v>
      </c>
      <c r="R11" s="77" t="s">
        <v>267</v>
      </c>
      <c r="S11" s="77" t="s">
        <v>267</v>
      </c>
      <c r="T11" s="23"/>
      <c r="U11" s="23"/>
      <c r="V11" s="23"/>
      <c r="W11" s="23"/>
      <c r="X11" s="74">
        <v>-1</v>
      </c>
      <c r="Y11" s="74">
        <v>2</v>
      </c>
      <c r="Z11" s="74">
        <v>2</v>
      </c>
      <c r="AA11" s="74">
        <v>2</v>
      </c>
      <c r="AB11" s="74">
        <v>2</v>
      </c>
      <c r="AC11" s="74">
        <v>2</v>
      </c>
      <c r="AD11" s="74">
        <v>2</v>
      </c>
      <c r="AE11" s="74">
        <v>4</v>
      </c>
      <c r="AF11" s="74">
        <v>1</v>
      </c>
      <c r="AG11" s="74">
        <v>2</v>
      </c>
      <c r="AH11" s="74">
        <v>2</v>
      </c>
      <c r="AI11" s="75">
        <f t="shared" si="0"/>
        <v>-27</v>
      </c>
      <c r="AJ11" s="150"/>
      <c r="AK11" s="74" t="s">
        <v>96</v>
      </c>
      <c r="AL11" s="74" t="str">
        <f t="shared" si="1"/>
        <v>Moderado</v>
      </c>
      <c r="AM11" s="74" t="str">
        <f t="shared" si="2"/>
        <v>Negativo No Significativo</v>
      </c>
      <c r="AN11" s="102"/>
      <c r="AO11" s="102"/>
      <c r="AP11" s="101"/>
      <c r="AQ11" s="101"/>
      <c r="AR11" s="101"/>
      <c r="AS11" s="101"/>
      <c r="AT11" s="101"/>
      <c r="AU11" s="101"/>
      <c r="AV11" s="102"/>
      <c r="AW11" s="163"/>
      <c r="AX11" s="100"/>
      <c r="AY11" s="158"/>
      <c r="AZ11" s="159"/>
      <c r="BA11" s="102"/>
    </row>
    <row r="12" spans="1:53" s="25" customFormat="1" ht="44.25" customHeight="1" x14ac:dyDescent="0.2">
      <c r="A12" s="100" t="s">
        <v>160</v>
      </c>
      <c r="B12" s="100" t="s">
        <v>167</v>
      </c>
      <c r="C12" s="100" t="s">
        <v>206</v>
      </c>
      <c r="D12" s="100" t="s">
        <v>179</v>
      </c>
      <c r="E12" s="101" t="s">
        <v>267</v>
      </c>
      <c r="F12" s="161"/>
      <c r="G12" s="161"/>
      <c r="H12" s="161"/>
      <c r="I12" s="80"/>
      <c r="J12" s="78" t="s">
        <v>190</v>
      </c>
      <c r="K12" s="80" t="s">
        <v>194</v>
      </c>
      <c r="L12" s="26"/>
      <c r="M12" s="26" t="s">
        <v>267</v>
      </c>
      <c r="N12" s="77"/>
      <c r="O12" s="26" t="s">
        <v>267</v>
      </c>
      <c r="P12" s="26"/>
      <c r="Q12" s="26" t="s">
        <v>267</v>
      </c>
      <c r="R12" s="26"/>
      <c r="S12" s="26"/>
      <c r="T12" s="77"/>
      <c r="U12" s="77"/>
      <c r="V12" s="77"/>
      <c r="W12" s="77"/>
      <c r="X12" s="74">
        <v>-1</v>
      </c>
      <c r="Y12" s="74">
        <v>4</v>
      </c>
      <c r="Z12" s="74">
        <v>2</v>
      </c>
      <c r="AA12" s="74">
        <v>2</v>
      </c>
      <c r="AB12" s="74">
        <v>2</v>
      </c>
      <c r="AC12" s="74">
        <v>2</v>
      </c>
      <c r="AD12" s="74">
        <v>2</v>
      </c>
      <c r="AE12" s="74">
        <v>1</v>
      </c>
      <c r="AF12" s="74">
        <v>1</v>
      </c>
      <c r="AG12" s="74">
        <v>4</v>
      </c>
      <c r="AH12" s="74">
        <v>2</v>
      </c>
      <c r="AI12" s="75">
        <f t="shared" si="0"/>
        <v>-32</v>
      </c>
      <c r="AJ12" s="84" t="s">
        <v>298</v>
      </c>
      <c r="AK12" s="74" t="s">
        <v>96</v>
      </c>
      <c r="AL12" s="74" t="str">
        <f t="shared" si="1"/>
        <v>Moderado</v>
      </c>
      <c r="AM12" s="74" t="str">
        <f t="shared" si="2"/>
        <v>Negativo No Significativo</v>
      </c>
      <c r="AN12" s="102" t="s">
        <v>323</v>
      </c>
      <c r="AO12" s="102" t="s">
        <v>318</v>
      </c>
      <c r="AP12" s="101"/>
      <c r="AQ12" s="101" t="s">
        <v>267</v>
      </c>
      <c r="AR12" s="101" t="s">
        <v>267</v>
      </c>
      <c r="AS12" s="101"/>
      <c r="AT12" s="101"/>
      <c r="AU12" s="101" t="s">
        <v>267</v>
      </c>
      <c r="AV12" s="102" t="s">
        <v>401</v>
      </c>
      <c r="AW12" s="162" t="s">
        <v>413</v>
      </c>
      <c r="AX12" s="155" t="s">
        <v>499</v>
      </c>
      <c r="AY12" s="156" t="s">
        <v>496</v>
      </c>
      <c r="AZ12" s="157"/>
      <c r="BA12" s="160">
        <v>45925</v>
      </c>
    </row>
    <row r="13" spans="1:53" ht="69" customHeight="1" x14ac:dyDescent="0.2">
      <c r="A13" s="100"/>
      <c r="B13" s="100"/>
      <c r="C13" s="100"/>
      <c r="D13" s="100"/>
      <c r="E13" s="101"/>
      <c r="F13" s="161"/>
      <c r="G13" s="161"/>
      <c r="H13" s="161"/>
      <c r="I13" s="23"/>
      <c r="J13" s="78" t="s">
        <v>193</v>
      </c>
      <c r="K13" s="64" t="s">
        <v>355</v>
      </c>
      <c r="L13" s="77"/>
      <c r="M13" s="26" t="s">
        <v>267</v>
      </c>
      <c r="N13" s="23"/>
      <c r="O13" s="77"/>
      <c r="P13" s="77"/>
      <c r="Q13" s="26" t="s">
        <v>267</v>
      </c>
      <c r="R13" s="77"/>
      <c r="S13" s="77"/>
      <c r="T13" s="23"/>
      <c r="U13" s="23"/>
      <c r="V13" s="23"/>
      <c r="W13" s="23"/>
      <c r="X13" s="74">
        <v>-1</v>
      </c>
      <c r="Y13" s="74">
        <v>4</v>
      </c>
      <c r="Z13" s="74">
        <v>2</v>
      </c>
      <c r="AA13" s="74">
        <v>2</v>
      </c>
      <c r="AB13" s="74">
        <v>2</v>
      </c>
      <c r="AC13" s="74">
        <v>2</v>
      </c>
      <c r="AD13" s="74">
        <v>2</v>
      </c>
      <c r="AE13" s="74">
        <v>1</v>
      </c>
      <c r="AF13" s="74">
        <v>1</v>
      </c>
      <c r="AG13" s="74">
        <v>2</v>
      </c>
      <c r="AH13" s="74">
        <v>2</v>
      </c>
      <c r="AI13" s="74">
        <f t="shared" si="0"/>
        <v>-30</v>
      </c>
      <c r="AJ13" s="84" t="s">
        <v>299</v>
      </c>
      <c r="AK13" s="74" t="s">
        <v>96</v>
      </c>
      <c r="AL13" s="74" t="str">
        <f t="shared" si="1"/>
        <v>Moderado</v>
      </c>
      <c r="AM13" s="74" t="str">
        <f t="shared" si="2"/>
        <v>Negativo No Significativo</v>
      </c>
      <c r="AN13" s="102"/>
      <c r="AO13" s="102"/>
      <c r="AP13" s="101"/>
      <c r="AQ13" s="101"/>
      <c r="AR13" s="101"/>
      <c r="AS13" s="101"/>
      <c r="AT13" s="101"/>
      <c r="AU13" s="101"/>
      <c r="AV13" s="102"/>
      <c r="AW13" s="163"/>
      <c r="AX13" s="155"/>
      <c r="AY13" s="158"/>
      <c r="AZ13" s="159"/>
      <c r="BA13" s="102"/>
    </row>
    <row r="14" spans="1:53" s="25" customFormat="1" ht="44.25" customHeight="1" x14ac:dyDescent="0.2">
      <c r="A14" s="100" t="s">
        <v>160</v>
      </c>
      <c r="B14" s="100" t="s">
        <v>167</v>
      </c>
      <c r="C14" s="100" t="s">
        <v>280</v>
      </c>
      <c r="D14" s="100" t="s">
        <v>179</v>
      </c>
      <c r="E14" s="101" t="s">
        <v>267</v>
      </c>
      <c r="F14" s="161"/>
      <c r="G14" s="161"/>
      <c r="H14" s="161"/>
      <c r="I14" s="80"/>
      <c r="J14" s="78" t="s">
        <v>190</v>
      </c>
      <c r="K14" s="80" t="s">
        <v>194</v>
      </c>
      <c r="L14" s="65"/>
      <c r="M14" s="65" t="s">
        <v>267</v>
      </c>
      <c r="N14" s="66"/>
      <c r="O14" s="65" t="s">
        <v>267</v>
      </c>
      <c r="P14" s="65"/>
      <c r="Q14" s="65" t="s">
        <v>267</v>
      </c>
      <c r="R14" s="65"/>
      <c r="S14" s="65"/>
      <c r="T14" s="66"/>
      <c r="U14" s="66"/>
      <c r="V14" s="66"/>
      <c r="W14" s="66"/>
      <c r="X14" s="74">
        <v>-1</v>
      </c>
      <c r="Y14" s="74">
        <v>4</v>
      </c>
      <c r="Z14" s="74">
        <v>2</v>
      </c>
      <c r="AA14" s="74">
        <v>2</v>
      </c>
      <c r="AB14" s="74">
        <v>2</v>
      </c>
      <c r="AC14" s="74">
        <v>2</v>
      </c>
      <c r="AD14" s="74">
        <v>2</v>
      </c>
      <c r="AE14" s="74">
        <v>4</v>
      </c>
      <c r="AF14" s="74">
        <v>1</v>
      </c>
      <c r="AG14" s="74">
        <v>4</v>
      </c>
      <c r="AH14" s="74">
        <v>2</v>
      </c>
      <c r="AI14" s="74">
        <f t="shared" si="0"/>
        <v>-35</v>
      </c>
      <c r="AJ14" s="84" t="s">
        <v>298</v>
      </c>
      <c r="AK14" s="74" t="s">
        <v>96</v>
      </c>
      <c r="AL14" s="74" t="str">
        <f t="shared" si="1"/>
        <v>Moderado</v>
      </c>
      <c r="AM14" s="74" t="str">
        <f t="shared" si="2"/>
        <v>Negativo No Significativo</v>
      </c>
      <c r="AN14" s="102" t="s">
        <v>323</v>
      </c>
      <c r="AO14" s="152" t="s">
        <v>321</v>
      </c>
      <c r="AP14" s="101"/>
      <c r="AQ14" s="101" t="s">
        <v>267</v>
      </c>
      <c r="AR14" s="101" t="s">
        <v>267</v>
      </c>
      <c r="AS14" s="101"/>
      <c r="AT14" s="101"/>
      <c r="AU14" s="101" t="s">
        <v>267</v>
      </c>
      <c r="AV14" s="102" t="s">
        <v>401</v>
      </c>
      <c r="AW14" s="162" t="s">
        <v>414</v>
      </c>
      <c r="AX14" s="155" t="s">
        <v>498</v>
      </c>
      <c r="AY14" s="156" t="s">
        <v>496</v>
      </c>
      <c r="AZ14" s="157"/>
      <c r="BA14" s="160">
        <v>45925</v>
      </c>
    </row>
    <row r="15" spans="1:53" ht="56.25" customHeight="1" x14ac:dyDescent="0.2">
      <c r="A15" s="100"/>
      <c r="B15" s="100"/>
      <c r="C15" s="100"/>
      <c r="D15" s="100"/>
      <c r="E15" s="101"/>
      <c r="F15" s="161"/>
      <c r="G15" s="161"/>
      <c r="H15" s="161"/>
      <c r="I15" s="23"/>
      <c r="J15" s="78" t="s">
        <v>281</v>
      </c>
      <c r="K15" s="80" t="s">
        <v>195</v>
      </c>
      <c r="L15" s="66"/>
      <c r="M15" s="65" t="s">
        <v>267</v>
      </c>
      <c r="N15" s="68"/>
      <c r="O15" s="66"/>
      <c r="P15" s="65" t="s">
        <v>267</v>
      </c>
      <c r="Q15" s="65"/>
      <c r="R15" s="66"/>
      <c r="S15" s="66"/>
      <c r="T15" s="68"/>
      <c r="U15" s="68"/>
      <c r="V15" s="68"/>
      <c r="W15" s="68"/>
      <c r="X15" s="74">
        <v>-1</v>
      </c>
      <c r="Y15" s="74">
        <v>4</v>
      </c>
      <c r="Z15" s="74">
        <v>2</v>
      </c>
      <c r="AA15" s="74">
        <v>1</v>
      </c>
      <c r="AB15" s="74">
        <v>2</v>
      </c>
      <c r="AC15" s="74">
        <v>2</v>
      </c>
      <c r="AD15" s="74">
        <v>2</v>
      </c>
      <c r="AE15" s="74">
        <v>4</v>
      </c>
      <c r="AF15" s="74">
        <v>1</v>
      </c>
      <c r="AG15" s="74">
        <v>4</v>
      </c>
      <c r="AH15" s="74">
        <v>2</v>
      </c>
      <c r="AI15" s="74">
        <f t="shared" si="0"/>
        <v>-34</v>
      </c>
      <c r="AJ15" s="84" t="s">
        <v>300</v>
      </c>
      <c r="AK15" s="74" t="s">
        <v>96</v>
      </c>
      <c r="AL15" s="74" t="str">
        <f t="shared" si="1"/>
        <v>Moderado</v>
      </c>
      <c r="AM15" s="74" t="str">
        <f t="shared" si="2"/>
        <v>Negativo No Significativo</v>
      </c>
      <c r="AN15" s="102"/>
      <c r="AO15" s="152"/>
      <c r="AP15" s="101"/>
      <c r="AQ15" s="101"/>
      <c r="AR15" s="101"/>
      <c r="AS15" s="101"/>
      <c r="AT15" s="101"/>
      <c r="AU15" s="101"/>
      <c r="AV15" s="102"/>
      <c r="AW15" s="163"/>
      <c r="AX15" s="155"/>
      <c r="AY15" s="158"/>
      <c r="AZ15" s="159"/>
      <c r="BA15" s="102"/>
    </row>
    <row r="16" spans="1:53" ht="61.5" customHeight="1" x14ac:dyDescent="0.2">
      <c r="A16" s="100" t="s">
        <v>160</v>
      </c>
      <c r="B16" s="100" t="s">
        <v>167</v>
      </c>
      <c r="C16" s="100" t="s">
        <v>205</v>
      </c>
      <c r="D16" s="100" t="s">
        <v>179</v>
      </c>
      <c r="E16" s="144" t="s">
        <v>156</v>
      </c>
      <c r="F16" s="101"/>
      <c r="G16" s="101"/>
      <c r="H16" s="101"/>
      <c r="I16" s="23"/>
      <c r="J16" s="102" t="s">
        <v>331</v>
      </c>
      <c r="K16" s="80" t="s">
        <v>197</v>
      </c>
      <c r="L16" s="26" t="s">
        <v>267</v>
      </c>
      <c r="M16" s="26"/>
      <c r="N16" s="26" t="s">
        <v>267</v>
      </c>
      <c r="O16" s="77"/>
      <c r="P16" s="26"/>
      <c r="Q16" s="26"/>
      <c r="R16" s="26" t="s">
        <v>267</v>
      </c>
      <c r="S16" s="77"/>
      <c r="T16" s="23"/>
      <c r="U16" s="23"/>
      <c r="V16" s="23"/>
      <c r="W16" s="26" t="s">
        <v>267</v>
      </c>
      <c r="X16" s="74">
        <v>-1</v>
      </c>
      <c r="Y16" s="74">
        <v>2</v>
      </c>
      <c r="Z16" s="74">
        <v>1</v>
      </c>
      <c r="AA16" s="74">
        <v>1</v>
      </c>
      <c r="AB16" s="74">
        <v>4</v>
      </c>
      <c r="AC16" s="74">
        <v>4</v>
      </c>
      <c r="AD16" s="74">
        <v>2</v>
      </c>
      <c r="AE16" s="74">
        <v>4</v>
      </c>
      <c r="AF16" s="74">
        <v>1</v>
      </c>
      <c r="AG16" s="74">
        <v>2</v>
      </c>
      <c r="AH16" s="74">
        <v>2</v>
      </c>
      <c r="AI16" s="74">
        <f t="shared" si="0"/>
        <v>-28</v>
      </c>
      <c r="AJ16" s="150" t="s">
        <v>332</v>
      </c>
      <c r="AK16" s="74" t="s">
        <v>96</v>
      </c>
      <c r="AL16" s="74" t="str">
        <f t="shared" si="1"/>
        <v>Moderado</v>
      </c>
      <c r="AM16" s="74" t="str">
        <f t="shared" si="2"/>
        <v>Negativo No Significativo</v>
      </c>
      <c r="AN16" s="102" t="s">
        <v>333</v>
      </c>
      <c r="AO16" s="102" t="s">
        <v>334</v>
      </c>
      <c r="AP16" s="101"/>
      <c r="AQ16" s="101" t="s">
        <v>267</v>
      </c>
      <c r="AR16" s="101" t="s">
        <v>267</v>
      </c>
      <c r="AS16" s="101"/>
      <c r="AT16" s="101" t="s">
        <v>267</v>
      </c>
      <c r="AU16" s="101" t="s">
        <v>267</v>
      </c>
      <c r="AV16" s="102" t="s">
        <v>270</v>
      </c>
      <c r="AW16" s="162" t="s">
        <v>417</v>
      </c>
      <c r="AX16" s="100" t="s">
        <v>418</v>
      </c>
      <c r="AY16" s="156" t="s">
        <v>500</v>
      </c>
      <c r="AZ16" s="157"/>
      <c r="BA16" s="160">
        <v>45925</v>
      </c>
    </row>
    <row r="17" spans="1:53" ht="56.25" customHeight="1" x14ac:dyDescent="0.2">
      <c r="A17" s="100"/>
      <c r="B17" s="100"/>
      <c r="C17" s="100"/>
      <c r="D17" s="100"/>
      <c r="E17" s="144"/>
      <c r="F17" s="101"/>
      <c r="G17" s="101"/>
      <c r="H17" s="101"/>
      <c r="I17" s="23"/>
      <c r="J17" s="102"/>
      <c r="K17" s="80" t="s">
        <v>254</v>
      </c>
      <c r="L17" s="77"/>
      <c r="M17" s="26" t="s">
        <v>267</v>
      </c>
      <c r="N17" s="26" t="s">
        <v>267</v>
      </c>
      <c r="O17" s="77"/>
      <c r="P17" s="26" t="s">
        <v>267</v>
      </c>
      <c r="Q17" s="26"/>
      <c r="R17" s="77"/>
      <c r="S17" s="77"/>
      <c r="T17" s="23"/>
      <c r="U17" s="23"/>
      <c r="V17" s="23"/>
      <c r="W17" s="26" t="s">
        <v>267</v>
      </c>
      <c r="X17" s="74">
        <v>-1</v>
      </c>
      <c r="Y17" s="74">
        <v>1</v>
      </c>
      <c r="Z17" s="74">
        <v>1</v>
      </c>
      <c r="AA17" s="74">
        <v>2</v>
      </c>
      <c r="AB17" s="74">
        <v>2</v>
      </c>
      <c r="AC17" s="74">
        <v>2</v>
      </c>
      <c r="AD17" s="74">
        <v>1</v>
      </c>
      <c r="AE17" s="74">
        <v>4</v>
      </c>
      <c r="AF17" s="74">
        <v>1</v>
      </c>
      <c r="AG17" s="74">
        <v>2</v>
      </c>
      <c r="AH17" s="74">
        <v>2</v>
      </c>
      <c r="AI17" s="74">
        <f t="shared" si="0"/>
        <v>-21</v>
      </c>
      <c r="AJ17" s="150"/>
      <c r="AK17" s="74" t="s">
        <v>96</v>
      </c>
      <c r="AL17" s="74" t="str">
        <f t="shared" si="1"/>
        <v>Bajo</v>
      </c>
      <c r="AM17" s="74" t="str">
        <f t="shared" si="2"/>
        <v>Negativo No Significativo</v>
      </c>
      <c r="AN17" s="102"/>
      <c r="AO17" s="102"/>
      <c r="AP17" s="101"/>
      <c r="AQ17" s="101"/>
      <c r="AR17" s="101"/>
      <c r="AS17" s="101"/>
      <c r="AT17" s="101"/>
      <c r="AU17" s="101"/>
      <c r="AV17" s="102"/>
      <c r="AW17" s="163"/>
      <c r="AX17" s="100"/>
      <c r="AY17" s="158"/>
      <c r="AZ17" s="159"/>
      <c r="BA17" s="102"/>
    </row>
    <row r="18" spans="1:53" s="25" customFormat="1" ht="49.5" customHeight="1" x14ac:dyDescent="0.2">
      <c r="A18" s="100" t="s">
        <v>160</v>
      </c>
      <c r="B18" s="100" t="s">
        <v>167</v>
      </c>
      <c r="C18" s="100" t="s">
        <v>279</v>
      </c>
      <c r="D18" s="100" t="s">
        <v>179</v>
      </c>
      <c r="E18" s="101" t="s">
        <v>267</v>
      </c>
      <c r="F18" s="161"/>
      <c r="G18" s="161"/>
      <c r="H18" s="161"/>
      <c r="I18" s="80"/>
      <c r="J18" s="78" t="s">
        <v>191</v>
      </c>
      <c r="K18" s="80" t="s">
        <v>194</v>
      </c>
      <c r="L18" s="26" t="s">
        <v>267</v>
      </c>
      <c r="M18" s="26" t="s">
        <v>267</v>
      </c>
      <c r="N18" s="77"/>
      <c r="O18" s="26" t="s">
        <v>267</v>
      </c>
      <c r="P18" s="26"/>
      <c r="Q18" s="26"/>
      <c r="R18" s="26"/>
      <c r="S18" s="26" t="s">
        <v>267</v>
      </c>
      <c r="T18" s="77"/>
      <c r="U18" s="77"/>
      <c r="V18" s="77"/>
      <c r="W18" s="77"/>
      <c r="X18" s="74">
        <v>-1</v>
      </c>
      <c r="Y18" s="74">
        <v>2</v>
      </c>
      <c r="Z18" s="74">
        <v>4</v>
      </c>
      <c r="AA18" s="74">
        <v>2</v>
      </c>
      <c r="AB18" s="74">
        <v>2</v>
      </c>
      <c r="AC18" s="74">
        <v>4</v>
      </c>
      <c r="AD18" s="74">
        <v>2</v>
      </c>
      <c r="AE18" s="74">
        <v>4</v>
      </c>
      <c r="AF18" s="74">
        <v>4</v>
      </c>
      <c r="AG18" s="74">
        <v>4</v>
      </c>
      <c r="AH18" s="74">
        <v>4</v>
      </c>
      <c r="AI18" s="74">
        <f t="shared" si="0"/>
        <v>-40</v>
      </c>
      <c r="AJ18" s="84" t="s">
        <v>301</v>
      </c>
      <c r="AK18" s="74" t="s">
        <v>96</v>
      </c>
      <c r="AL18" s="74" t="str">
        <f t="shared" si="1"/>
        <v>Moderado</v>
      </c>
      <c r="AM18" s="74" t="str">
        <f t="shared" si="2"/>
        <v>Negativo No Significativo</v>
      </c>
      <c r="AN18" s="102" t="s">
        <v>324</v>
      </c>
      <c r="AO18" s="102" t="s">
        <v>325</v>
      </c>
      <c r="AP18" s="101"/>
      <c r="AQ18" s="101" t="s">
        <v>267</v>
      </c>
      <c r="AR18" s="101" t="s">
        <v>267</v>
      </c>
      <c r="AS18" s="101"/>
      <c r="AT18" s="101"/>
      <c r="AU18" s="101" t="s">
        <v>267</v>
      </c>
      <c r="AV18" s="102" t="s">
        <v>268</v>
      </c>
      <c r="AW18" s="100" t="s">
        <v>415</v>
      </c>
      <c r="AX18" s="162" t="s">
        <v>419</v>
      </c>
      <c r="AY18" s="156" t="s">
        <v>501</v>
      </c>
      <c r="AZ18" s="157"/>
      <c r="BA18" s="167">
        <v>45925</v>
      </c>
    </row>
    <row r="19" spans="1:53" ht="45.75" customHeight="1" x14ac:dyDescent="0.2">
      <c r="A19" s="100"/>
      <c r="B19" s="100"/>
      <c r="C19" s="100"/>
      <c r="D19" s="100"/>
      <c r="E19" s="101"/>
      <c r="F19" s="161"/>
      <c r="G19" s="161"/>
      <c r="H19" s="161"/>
      <c r="I19" s="23"/>
      <c r="J19" s="78" t="s">
        <v>190</v>
      </c>
      <c r="K19" s="80" t="s">
        <v>194</v>
      </c>
      <c r="L19" s="26"/>
      <c r="M19" s="26" t="s">
        <v>267</v>
      </c>
      <c r="N19" s="77"/>
      <c r="O19" s="26" t="s">
        <v>267</v>
      </c>
      <c r="P19" s="26"/>
      <c r="Q19" s="26"/>
      <c r="R19" s="26"/>
      <c r="S19" s="26"/>
      <c r="T19" s="23"/>
      <c r="U19" s="23"/>
      <c r="V19" s="23"/>
      <c r="W19" s="23"/>
      <c r="X19" s="74">
        <v>-1</v>
      </c>
      <c r="Y19" s="74">
        <v>2</v>
      </c>
      <c r="Z19" s="74">
        <v>2</v>
      </c>
      <c r="AA19" s="74">
        <v>2</v>
      </c>
      <c r="AB19" s="74">
        <v>2</v>
      </c>
      <c r="AC19" s="74">
        <v>2</v>
      </c>
      <c r="AD19" s="74">
        <v>2</v>
      </c>
      <c r="AE19" s="74">
        <v>1</v>
      </c>
      <c r="AF19" s="74">
        <v>1</v>
      </c>
      <c r="AG19" s="74">
        <v>2</v>
      </c>
      <c r="AH19" s="74">
        <v>2</v>
      </c>
      <c r="AI19" s="74">
        <f t="shared" si="0"/>
        <v>-24</v>
      </c>
      <c r="AJ19" s="84" t="s">
        <v>298</v>
      </c>
      <c r="AK19" s="74" t="s">
        <v>96</v>
      </c>
      <c r="AL19" s="74" t="str">
        <f t="shared" si="1"/>
        <v>Bajo</v>
      </c>
      <c r="AM19" s="74" t="str">
        <f t="shared" si="2"/>
        <v>Negativo No Significativo</v>
      </c>
      <c r="AN19" s="102"/>
      <c r="AO19" s="102"/>
      <c r="AP19" s="101"/>
      <c r="AQ19" s="101"/>
      <c r="AR19" s="101"/>
      <c r="AS19" s="101"/>
      <c r="AT19" s="101"/>
      <c r="AU19" s="101"/>
      <c r="AV19" s="102"/>
      <c r="AW19" s="100"/>
      <c r="AX19" s="164"/>
      <c r="AY19" s="165"/>
      <c r="AZ19" s="166"/>
      <c r="BA19" s="168"/>
    </row>
    <row r="20" spans="1:53" ht="40.5" customHeight="1" x14ac:dyDescent="0.2">
      <c r="A20" s="100" t="s">
        <v>160</v>
      </c>
      <c r="B20" s="100"/>
      <c r="C20" s="100"/>
      <c r="D20" s="100"/>
      <c r="E20" s="101"/>
      <c r="F20" s="161"/>
      <c r="G20" s="161"/>
      <c r="H20" s="161"/>
      <c r="I20" s="23"/>
      <c r="J20" s="78" t="s">
        <v>352</v>
      </c>
      <c r="K20" s="80" t="s">
        <v>353</v>
      </c>
      <c r="L20" s="23"/>
      <c r="M20" s="26" t="s">
        <v>267</v>
      </c>
      <c r="N20" s="23"/>
      <c r="O20" s="26" t="s">
        <v>267</v>
      </c>
      <c r="P20" s="23"/>
      <c r="Q20" s="23"/>
      <c r="R20" s="23"/>
      <c r="S20" s="23"/>
      <c r="T20" s="23"/>
      <c r="U20" s="23"/>
      <c r="V20" s="23"/>
      <c r="W20" s="23"/>
      <c r="X20" s="74">
        <v>-1</v>
      </c>
      <c r="Y20" s="74">
        <v>4</v>
      </c>
      <c r="Z20" s="74">
        <v>4</v>
      </c>
      <c r="AA20" s="74">
        <v>2</v>
      </c>
      <c r="AB20" s="74">
        <v>2</v>
      </c>
      <c r="AC20" s="74">
        <v>2</v>
      </c>
      <c r="AD20" s="74">
        <v>1</v>
      </c>
      <c r="AE20" s="74">
        <v>4</v>
      </c>
      <c r="AF20" s="74">
        <v>4</v>
      </c>
      <c r="AG20" s="74">
        <v>4</v>
      </c>
      <c r="AH20" s="74">
        <v>2</v>
      </c>
      <c r="AI20" s="75">
        <f t="shared" si="0"/>
        <v>-41</v>
      </c>
      <c r="AJ20" s="84" t="s">
        <v>302</v>
      </c>
      <c r="AK20" s="74" t="s">
        <v>96</v>
      </c>
      <c r="AL20" s="74" t="str">
        <f t="shared" si="1"/>
        <v>Moderado</v>
      </c>
      <c r="AM20" s="74" t="str">
        <f t="shared" si="2"/>
        <v>Negativo No Significativo</v>
      </c>
      <c r="AN20" s="102"/>
      <c r="AO20" s="102"/>
      <c r="AP20" s="101"/>
      <c r="AQ20" s="101"/>
      <c r="AR20" s="101"/>
      <c r="AS20" s="101"/>
      <c r="AT20" s="101"/>
      <c r="AU20" s="101"/>
      <c r="AV20" s="102"/>
      <c r="AW20" s="100"/>
      <c r="AX20" s="164"/>
      <c r="AY20" s="165"/>
      <c r="AZ20" s="166"/>
      <c r="BA20" s="168"/>
    </row>
    <row r="21" spans="1:53" ht="48" customHeight="1" x14ac:dyDescent="0.2">
      <c r="A21" s="100"/>
      <c r="B21" s="100"/>
      <c r="C21" s="100"/>
      <c r="D21" s="100"/>
      <c r="E21" s="101"/>
      <c r="F21" s="161"/>
      <c r="G21" s="161"/>
      <c r="H21" s="161"/>
      <c r="I21" s="23"/>
      <c r="J21" s="78" t="s">
        <v>351</v>
      </c>
      <c r="K21" s="78" t="s">
        <v>282</v>
      </c>
      <c r="L21" s="23"/>
      <c r="M21" s="26" t="s">
        <v>267</v>
      </c>
      <c r="N21" s="23"/>
      <c r="O21" s="23"/>
      <c r="P21" s="26"/>
      <c r="Q21" s="26" t="s">
        <v>267</v>
      </c>
      <c r="R21" s="23"/>
      <c r="S21" s="23"/>
      <c r="T21" s="26" t="s">
        <v>267</v>
      </c>
      <c r="U21" s="23"/>
      <c r="V21" s="23"/>
      <c r="W21" s="23"/>
      <c r="X21" s="74">
        <v>-1</v>
      </c>
      <c r="Y21" s="74">
        <v>4</v>
      </c>
      <c r="Z21" s="74">
        <v>4</v>
      </c>
      <c r="AA21" s="74">
        <v>1</v>
      </c>
      <c r="AB21" s="74">
        <v>4</v>
      </c>
      <c r="AC21" s="74">
        <v>2</v>
      </c>
      <c r="AD21" s="74">
        <v>1</v>
      </c>
      <c r="AE21" s="74">
        <v>4</v>
      </c>
      <c r="AF21" s="74">
        <v>4</v>
      </c>
      <c r="AG21" s="74">
        <v>4</v>
      </c>
      <c r="AH21" s="74">
        <v>4</v>
      </c>
      <c r="AI21" s="75">
        <f t="shared" si="0"/>
        <v>-44</v>
      </c>
      <c r="AJ21" s="84" t="s">
        <v>303</v>
      </c>
      <c r="AK21" s="74" t="s">
        <v>96</v>
      </c>
      <c r="AL21" s="74" t="str">
        <f t="shared" si="1"/>
        <v>Moderado</v>
      </c>
      <c r="AM21" s="74" t="str">
        <f t="shared" si="2"/>
        <v>Negativo No Significativo</v>
      </c>
      <c r="AN21" s="102"/>
      <c r="AO21" s="102"/>
      <c r="AP21" s="101"/>
      <c r="AQ21" s="101"/>
      <c r="AR21" s="101"/>
      <c r="AS21" s="101"/>
      <c r="AT21" s="101"/>
      <c r="AU21" s="101"/>
      <c r="AV21" s="102"/>
      <c r="AW21" s="100"/>
      <c r="AX21" s="163"/>
      <c r="AY21" s="158"/>
      <c r="AZ21" s="159"/>
      <c r="BA21" s="169"/>
    </row>
    <row r="22" spans="1:53" s="25" customFormat="1" ht="52.5" customHeight="1" x14ac:dyDescent="0.2">
      <c r="A22" s="100" t="s">
        <v>160</v>
      </c>
      <c r="B22" s="100" t="s">
        <v>167</v>
      </c>
      <c r="C22" s="100" t="s">
        <v>204</v>
      </c>
      <c r="D22" s="100" t="s">
        <v>179</v>
      </c>
      <c r="E22" s="101" t="s">
        <v>267</v>
      </c>
      <c r="F22" s="161"/>
      <c r="G22" s="161"/>
      <c r="H22" s="161"/>
      <c r="I22" s="80"/>
      <c r="J22" s="78" t="s">
        <v>350</v>
      </c>
      <c r="K22" s="80" t="s">
        <v>284</v>
      </c>
      <c r="L22" s="26"/>
      <c r="M22" s="26" t="s">
        <v>267</v>
      </c>
      <c r="N22" s="26" t="s">
        <v>267</v>
      </c>
      <c r="O22" s="26"/>
      <c r="P22" s="26"/>
      <c r="Q22" s="26" t="s">
        <v>267</v>
      </c>
      <c r="R22" s="26"/>
      <c r="S22" s="27"/>
      <c r="T22" s="77"/>
      <c r="U22" s="26" t="s">
        <v>267</v>
      </c>
      <c r="V22" s="77"/>
      <c r="W22" s="77"/>
      <c r="X22" s="74">
        <v>1</v>
      </c>
      <c r="Y22" s="74">
        <v>1</v>
      </c>
      <c r="Z22" s="74">
        <v>2</v>
      </c>
      <c r="AA22" s="74">
        <v>2</v>
      </c>
      <c r="AB22" s="74">
        <v>4</v>
      </c>
      <c r="AC22" s="74">
        <v>4</v>
      </c>
      <c r="AD22" s="74">
        <v>4</v>
      </c>
      <c r="AE22" s="74">
        <v>4</v>
      </c>
      <c r="AF22" s="74">
        <v>1</v>
      </c>
      <c r="AG22" s="74">
        <v>4</v>
      </c>
      <c r="AH22" s="74">
        <v>4</v>
      </c>
      <c r="AI22" s="74">
        <f t="shared" si="0"/>
        <v>34</v>
      </c>
      <c r="AJ22" s="84" t="s">
        <v>303</v>
      </c>
      <c r="AK22" s="74" t="s">
        <v>96</v>
      </c>
      <c r="AL22" s="74" t="str">
        <f t="shared" si="1"/>
        <v>Beneficio Moderado</v>
      </c>
      <c r="AM22" s="74" t="str">
        <f t="shared" si="2"/>
        <v>Positivo No Significativo</v>
      </c>
      <c r="AN22" s="102" t="s">
        <v>326</v>
      </c>
      <c r="AO22" s="102" t="s">
        <v>327</v>
      </c>
      <c r="AP22" s="101"/>
      <c r="AQ22" s="101" t="s">
        <v>267</v>
      </c>
      <c r="AR22" s="101" t="s">
        <v>267</v>
      </c>
      <c r="AS22" s="101"/>
      <c r="AT22" s="101" t="s">
        <v>267</v>
      </c>
      <c r="AU22" s="101" t="s">
        <v>267</v>
      </c>
      <c r="AV22" s="102" t="s">
        <v>269</v>
      </c>
      <c r="AW22" s="100" t="s">
        <v>328</v>
      </c>
      <c r="AX22" s="162" t="s">
        <v>420</v>
      </c>
      <c r="AY22" s="170" t="s">
        <v>503</v>
      </c>
      <c r="AZ22" s="171"/>
      <c r="BA22" s="167">
        <v>45925</v>
      </c>
    </row>
    <row r="23" spans="1:53" ht="55.5" customHeight="1" x14ac:dyDescent="0.2">
      <c r="A23" s="100"/>
      <c r="B23" s="100"/>
      <c r="C23" s="100"/>
      <c r="D23" s="100"/>
      <c r="E23" s="101"/>
      <c r="F23" s="161"/>
      <c r="G23" s="161"/>
      <c r="H23" s="161"/>
      <c r="I23" s="23"/>
      <c r="J23" s="78" t="s">
        <v>351</v>
      </c>
      <c r="K23" s="80" t="s">
        <v>282</v>
      </c>
      <c r="L23" s="26"/>
      <c r="M23" s="26" t="s">
        <v>267</v>
      </c>
      <c r="N23" s="77"/>
      <c r="O23" s="26" t="s">
        <v>267</v>
      </c>
      <c r="P23" s="26" t="s">
        <v>267</v>
      </c>
      <c r="Q23" s="26" t="s">
        <v>267</v>
      </c>
      <c r="R23" s="26"/>
      <c r="S23" s="26"/>
      <c r="T23" s="23"/>
      <c r="U23" s="23"/>
      <c r="V23" s="23"/>
      <c r="W23" s="23"/>
      <c r="X23" s="74">
        <v>-1</v>
      </c>
      <c r="Y23" s="74">
        <v>1</v>
      </c>
      <c r="Z23" s="74">
        <v>2</v>
      </c>
      <c r="AA23" s="74">
        <v>2</v>
      </c>
      <c r="AB23" s="74">
        <v>4</v>
      </c>
      <c r="AC23" s="74">
        <v>4</v>
      </c>
      <c r="AD23" s="74">
        <v>4</v>
      </c>
      <c r="AE23" s="74">
        <v>4</v>
      </c>
      <c r="AF23" s="74">
        <v>1</v>
      </c>
      <c r="AG23" s="74">
        <v>4</v>
      </c>
      <c r="AH23" s="74">
        <v>4</v>
      </c>
      <c r="AI23" s="74">
        <f t="shared" si="0"/>
        <v>-34</v>
      </c>
      <c r="AJ23" s="84" t="s">
        <v>303</v>
      </c>
      <c r="AK23" s="74" t="s">
        <v>96</v>
      </c>
      <c r="AL23" s="74" t="str">
        <f t="shared" si="1"/>
        <v>Moderado</v>
      </c>
      <c r="AM23" s="74" t="str">
        <f t="shared" si="2"/>
        <v>Negativo No Significativo</v>
      </c>
      <c r="AN23" s="102"/>
      <c r="AO23" s="102"/>
      <c r="AP23" s="101"/>
      <c r="AQ23" s="101"/>
      <c r="AR23" s="101"/>
      <c r="AS23" s="101"/>
      <c r="AT23" s="101"/>
      <c r="AU23" s="101"/>
      <c r="AV23" s="102"/>
      <c r="AW23" s="100"/>
      <c r="AX23" s="164"/>
      <c r="AY23" s="172"/>
      <c r="AZ23" s="173"/>
      <c r="BA23" s="168"/>
    </row>
    <row r="24" spans="1:53" ht="48" customHeight="1" x14ac:dyDescent="0.2">
      <c r="A24" s="100" t="s">
        <v>160</v>
      </c>
      <c r="B24" s="100"/>
      <c r="C24" s="100"/>
      <c r="D24" s="100"/>
      <c r="E24" s="101"/>
      <c r="F24" s="161"/>
      <c r="G24" s="161"/>
      <c r="H24" s="161"/>
      <c r="I24" s="23"/>
      <c r="J24" s="78" t="s">
        <v>191</v>
      </c>
      <c r="K24" s="80" t="s">
        <v>194</v>
      </c>
      <c r="L24" s="23"/>
      <c r="M24" s="26" t="s">
        <v>267</v>
      </c>
      <c r="N24" s="23"/>
      <c r="O24" s="26" t="s">
        <v>267</v>
      </c>
      <c r="P24" s="23"/>
      <c r="Q24" s="23"/>
      <c r="R24" s="23"/>
      <c r="S24" s="23"/>
      <c r="T24" s="23"/>
      <c r="U24" s="23"/>
      <c r="V24" s="23"/>
      <c r="W24" s="23"/>
      <c r="X24" s="74">
        <v>-1</v>
      </c>
      <c r="Y24" s="74">
        <v>2</v>
      </c>
      <c r="Z24" s="74">
        <v>4</v>
      </c>
      <c r="AA24" s="74">
        <v>2</v>
      </c>
      <c r="AB24" s="74">
        <v>2</v>
      </c>
      <c r="AC24" s="74">
        <v>4</v>
      </c>
      <c r="AD24" s="74">
        <v>2</v>
      </c>
      <c r="AE24" s="74">
        <v>4</v>
      </c>
      <c r="AF24" s="74">
        <v>4</v>
      </c>
      <c r="AG24" s="74">
        <v>4</v>
      </c>
      <c r="AH24" s="74">
        <v>4</v>
      </c>
      <c r="AI24" s="74">
        <f t="shared" si="0"/>
        <v>-40</v>
      </c>
      <c r="AJ24" s="84" t="s">
        <v>301</v>
      </c>
      <c r="AK24" s="74" t="s">
        <v>96</v>
      </c>
      <c r="AL24" s="74" t="str">
        <f t="shared" si="1"/>
        <v>Moderado</v>
      </c>
      <c r="AM24" s="74" t="str">
        <f t="shared" si="2"/>
        <v>Negativo No Significativo</v>
      </c>
      <c r="AN24" s="102"/>
      <c r="AO24" s="102"/>
      <c r="AP24" s="101"/>
      <c r="AQ24" s="101"/>
      <c r="AR24" s="101"/>
      <c r="AS24" s="101"/>
      <c r="AT24" s="101"/>
      <c r="AU24" s="101"/>
      <c r="AV24" s="102"/>
      <c r="AW24" s="100"/>
      <c r="AX24" s="164"/>
      <c r="AY24" s="172"/>
      <c r="AZ24" s="173"/>
      <c r="BA24" s="168"/>
    </row>
    <row r="25" spans="1:53" ht="48" customHeight="1" x14ac:dyDescent="0.2">
      <c r="A25" s="100"/>
      <c r="B25" s="100"/>
      <c r="C25" s="100"/>
      <c r="D25" s="100"/>
      <c r="E25" s="101"/>
      <c r="F25" s="161"/>
      <c r="G25" s="161"/>
      <c r="H25" s="161"/>
      <c r="I25" s="23"/>
      <c r="J25" s="78" t="s">
        <v>190</v>
      </c>
      <c r="K25" s="78" t="s">
        <v>194</v>
      </c>
      <c r="L25" s="23"/>
      <c r="M25" s="26" t="s">
        <v>267</v>
      </c>
      <c r="N25" s="23"/>
      <c r="O25" s="23"/>
      <c r="P25" s="26"/>
      <c r="Q25" s="26" t="s">
        <v>267</v>
      </c>
      <c r="R25" s="23"/>
      <c r="S25" s="23"/>
      <c r="T25" s="23"/>
      <c r="U25" s="23"/>
      <c r="V25" s="23"/>
      <c r="W25" s="23"/>
      <c r="X25" s="74">
        <v>-1</v>
      </c>
      <c r="Y25" s="74">
        <v>2</v>
      </c>
      <c r="Z25" s="74">
        <v>2</v>
      </c>
      <c r="AA25" s="74">
        <v>2</v>
      </c>
      <c r="AB25" s="74">
        <v>2</v>
      </c>
      <c r="AC25" s="74">
        <v>2</v>
      </c>
      <c r="AD25" s="74">
        <v>2</v>
      </c>
      <c r="AE25" s="74">
        <v>1</v>
      </c>
      <c r="AF25" s="74">
        <v>1</v>
      </c>
      <c r="AG25" s="74">
        <v>4</v>
      </c>
      <c r="AH25" s="74">
        <v>2</v>
      </c>
      <c r="AI25" s="74">
        <f t="shared" si="0"/>
        <v>-26</v>
      </c>
      <c r="AJ25" s="84" t="s">
        <v>298</v>
      </c>
      <c r="AK25" s="74" t="s">
        <v>96</v>
      </c>
      <c r="AL25" s="74" t="str">
        <f t="shared" si="1"/>
        <v>Moderado</v>
      </c>
      <c r="AM25" s="74" t="str">
        <f t="shared" si="2"/>
        <v>Negativo No Significativo</v>
      </c>
      <c r="AN25" s="102"/>
      <c r="AO25" s="102"/>
      <c r="AP25" s="101"/>
      <c r="AQ25" s="101"/>
      <c r="AR25" s="101"/>
      <c r="AS25" s="101"/>
      <c r="AT25" s="101"/>
      <c r="AU25" s="101"/>
      <c r="AV25" s="102"/>
      <c r="AW25" s="100"/>
      <c r="AX25" s="163"/>
      <c r="AY25" s="174"/>
      <c r="AZ25" s="175"/>
      <c r="BA25" s="169"/>
    </row>
    <row r="26" spans="1:53" s="25" customFormat="1" ht="69" customHeight="1" x14ac:dyDescent="0.2">
      <c r="A26" s="100" t="s">
        <v>160</v>
      </c>
      <c r="B26" s="100" t="s">
        <v>167</v>
      </c>
      <c r="C26" s="100" t="s">
        <v>285</v>
      </c>
      <c r="D26" s="100" t="s">
        <v>181</v>
      </c>
      <c r="E26" s="101" t="s">
        <v>267</v>
      </c>
      <c r="F26" s="161"/>
      <c r="G26" s="161"/>
      <c r="H26" s="161"/>
      <c r="I26" s="80"/>
      <c r="J26" s="78" t="s">
        <v>350</v>
      </c>
      <c r="K26" s="80" t="s">
        <v>284</v>
      </c>
      <c r="L26" s="26"/>
      <c r="M26" s="26" t="s">
        <v>267</v>
      </c>
      <c r="N26" s="26" t="s">
        <v>267</v>
      </c>
      <c r="O26" s="26" t="s">
        <v>267</v>
      </c>
      <c r="P26" s="26"/>
      <c r="Q26" s="26"/>
      <c r="R26" s="26"/>
      <c r="S26" s="27"/>
      <c r="T26" s="77"/>
      <c r="U26" s="26" t="s">
        <v>267</v>
      </c>
      <c r="V26" s="77"/>
      <c r="W26" s="77"/>
      <c r="X26" s="74">
        <v>1</v>
      </c>
      <c r="Y26" s="74">
        <v>8</v>
      </c>
      <c r="Z26" s="74">
        <v>4</v>
      </c>
      <c r="AA26" s="74">
        <v>2</v>
      </c>
      <c r="AB26" s="74">
        <v>4</v>
      </c>
      <c r="AC26" s="74">
        <v>2</v>
      </c>
      <c r="AD26" s="74">
        <v>2</v>
      </c>
      <c r="AE26" s="74">
        <v>4</v>
      </c>
      <c r="AF26" s="74">
        <v>4</v>
      </c>
      <c r="AG26" s="74">
        <v>4</v>
      </c>
      <c r="AH26" s="74">
        <v>2</v>
      </c>
      <c r="AI26" s="74">
        <f t="shared" si="0"/>
        <v>56</v>
      </c>
      <c r="AJ26" s="84" t="s">
        <v>304</v>
      </c>
      <c r="AK26" s="74" t="s">
        <v>96</v>
      </c>
      <c r="AL26" s="74" t="str">
        <f t="shared" si="1"/>
        <v>Beneficio Alto</v>
      </c>
      <c r="AM26" s="74" t="str">
        <f t="shared" si="2"/>
        <v>Positivo No Significativo</v>
      </c>
      <c r="AN26" s="102" t="s">
        <v>329</v>
      </c>
      <c r="AO26" s="102" t="s">
        <v>467</v>
      </c>
      <c r="AP26" s="101"/>
      <c r="AQ26" s="101" t="s">
        <v>267</v>
      </c>
      <c r="AR26" s="101" t="s">
        <v>267</v>
      </c>
      <c r="AS26" s="101"/>
      <c r="AT26" s="101" t="s">
        <v>267</v>
      </c>
      <c r="AU26" s="101" t="s">
        <v>267</v>
      </c>
      <c r="AV26" s="102" t="s">
        <v>269</v>
      </c>
      <c r="AW26" s="100" t="s">
        <v>421</v>
      </c>
      <c r="AX26" s="162" t="s">
        <v>422</v>
      </c>
      <c r="AY26" s="152" t="s">
        <v>503</v>
      </c>
      <c r="AZ26" s="152"/>
      <c r="BA26" s="160">
        <v>45925</v>
      </c>
    </row>
    <row r="27" spans="1:53" ht="69.75" customHeight="1" x14ac:dyDescent="0.2">
      <c r="A27" s="100"/>
      <c r="B27" s="100"/>
      <c r="C27" s="100"/>
      <c r="D27" s="100"/>
      <c r="E27" s="101"/>
      <c r="F27" s="161"/>
      <c r="G27" s="161"/>
      <c r="H27" s="161"/>
      <c r="I27" s="23"/>
      <c r="J27" s="78" t="s">
        <v>351</v>
      </c>
      <c r="K27" s="80" t="s">
        <v>282</v>
      </c>
      <c r="L27" s="23"/>
      <c r="M27" s="26" t="s">
        <v>267</v>
      </c>
      <c r="N27" s="23"/>
      <c r="O27" s="23"/>
      <c r="P27" s="26"/>
      <c r="Q27" s="26" t="s">
        <v>267</v>
      </c>
      <c r="R27" s="23"/>
      <c r="S27" s="23"/>
      <c r="T27" s="23"/>
      <c r="U27" s="23"/>
      <c r="V27" s="23"/>
      <c r="W27" s="23"/>
      <c r="X27" s="74">
        <v>-1</v>
      </c>
      <c r="Y27" s="74">
        <v>4</v>
      </c>
      <c r="Z27" s="74">
        <v>4</v>
      </c>
      <c r="AA27" s="74">
        <v>2</v>
      </c>
      <c r="AB27" s="74">
        <v>2</v>
      </c>
      <c r="AC27" s="74">
        <v>2</v>
      </c>
      <c r="AD27" s="74">
        <v>2</v>
      </c>
      <c r="AE27" s="74">
        <v>4</v>
      </c>
      <c r="AF27" s="74">
        <v>4</v>
      </c>
      <c r="AG27" s="74">
        <v>4</v>
      </c>
      <c r="AH27" s="74">
        <v>2</v>
      </c>
      <c r="AI27" s="74">
        <f t="shared" si="0"/>
        <v>-42</v>
      </c>
      <c r="AJ27" s="84" t="s">
        <v>304</v>
      </c>
      <c r="AK27" s="74" t="s">
        <v>96</v>
      </c>
      <c r="AL27" s="74" t="str">
        <f t="shared" si="1"/>
        <v>Moderado</v>
      </c>
      <c r="AM27" s="74" t="str">
        <f t="shared" si="2"/>
        <v>Negativo No Significativo</v>
      </c>
      <c r="AN27" s="102"/>
      <c r="AO27" s="102"/>
      <c r="AP27" s="101"/>
      <c r="AQ27" s="101"/>
      <c r="AR27" s="101"/>
      <c r="AS27" s="101"/>
      <c r="AT27" s="101"/>
      <c r="AU27" s="101"/>
      <c r="AV27" s="102"/>
      <c r="AW27" s="100"/>
      <c r="AX27" s="163"/>
      <c r="AY27" s="152"/>
      <c r="AZ27" s="152"/>
      <c r="BA27" s="102"/>
    </row>
  </sheetData>
  <dataConsolidate/>
  <mergeCells count="225">
    <mergeCell ref="BA26:BA27"/>
    <mergeCell ref="AW22:AW25"/>
    <mergeCell ref="AX22:AX25"/>
    <mergeCell ref="AY22:AZ25"/>
    <mergeCell ref="BA22:BA25"/>
    <mergeCell ref="A26:A27"/>
    <mergeCell ref="B26:B27"/>
    <mergeCell ref="C26:C27"/>
    <mergeCell ref="D26:D27"/>
    <mergeCell ref="E26:E27"/>
    <mergeCell ref="F26:F27"/>
    <mergeCell ref="G26:G27"/>
    <mergeCell ref="H26:H27"/>
    <mergeCell ref="AN26:AN27"/>
    <mergeCell ref="AO26:AO27"/>
    <mergeCell ref="AP26:AP27"/>
    <mergeCell ref="AQ26:AQ27"/>
    <mergeCell ref="AR26:AR27"/>
    <mergeCell ref="AS26:AS27"/>
    <mergeCell ref="AT26:AT27"/>
    <mergeCell ref="AU26:AU27"/>
    <mergeCell ref="AV26:AV27"/>
    <mergeCell ref="AW26:AW27"/>
    <mergeCell ref="AX26:AX27"/>
    <mergeCell ref="AY26:AZ27"/>
    <mergeCell ref="AN22:AN25"/>
    <mergeCell ref="AO22:AO25"/>
    <mergeCell ref="AP22:AP25"/>
    <mergeCell ref="AQ22:AQ25"/>
    <mergeCell ref="AR22:AR25"/>
    <mergeCell ref="AS22:AS25"/>
    <mergeCell ref="AT22:AT25"/>
    <mergeCell ref="AU22:AU25"/>
    <mergeCell ref="AV22:AV25"/>
    <mergeCell ref="BA18:BA21"/>
    <mergeCell ref="B22:B25"/>
    <mergeCell ref="C22:C25"/>
    <mergeCell ref="D22:D25"/>
    <mergeCell ref="E22:E25"/>
    <mergeCell ref="F22:F25"/>
    <mergeCell ref="G22:G25"/>
    <mergeCell ref="H22:H25"/>
    <mergeCell ref="A18:A19"/>
    <mergeCell ref="A20:A21"/>
    <mergeCell ref="A22:A23"/>
    <mergeCell ref="A24:A25"/>
    <mergeCell ref="AV16:AV17"/>
    <mergeCell ref="AW16:AW17"/>
    <mergeCell ref="AX16:AX17"/>
    <mergeCell ref="AY16:AZ17"/>
    <mergeCell ref="BA16:BA17"/>
    <mergeCell ref="B18:B21"/>
    <mergeCell ref="C18:C21"/>
    <mergeCell ref="D18:D21"/>
    <mergeCell ref="E18:E21"/>
    <mergeCell ref="F18:F21"/>
    <mergeCell ref="G18:G21"/>
    <mergeCell ref="H18:H21"/>
    <mergeCell ref="AN18:AN21"/>
    <mergeCell ref="AO18:AO21"/>
    <mergeCell ref="AP18:AP21"/>
    <mergeCell ref="AQ18:AQ21"/>
    <mergeCell ref="AR18:AR21"/>
    <mergeCell ref="AS18:AS21"/>
    <mergeCell ref="AT18:AT21"/>
    <mergeCell ref="AU18:AU21"/>
    <mergeCell ref="AV18:AV21"/>
    <mergeCell ref="AW18:AW21"/>
    <mergeCell ref="AX18:AX21"/>
    <mergeCell ref="AY18:AZ21"/>
    <mergeCell ref="AJ16:AJ17"/>
    <mergeCell ref="AN16:AN17"/>
    <mergeCell ref="AO16:AO17"/>
    <mergeCell ref="AP16:AP17"/>
    <mergeCell ref="AQ16:AQ17"/>
    <mergeCell ref="AR16:AR17"/>
    <mergeCell ref="AS16:AS17"/>
    <mergeCell ref="AT16:AT17"/>
    <mergeCell ref="AU16:AU17"/>
    <mergeCell ref="A16:A17"/>
    <mergeCell ref="B16:B17"/>
    <mergeCell ref="C16:C17"/>
    <mergeCell ref="D16:D17"/>
    <mergeCell ref="E16:E17"/>
    <mergeCell ref="F16:F17"/>
    <mergeCell ref="G16:G17"/>
    <mergeCell ref="H16:H17"/>
    <mergeCell ref="J16:J17"/>
    <mergeCell ref="BA12:BA13"/>
    <mergeCell ref="A14:A15"/>
    <mergeCell ref="B14:B15"/>
    <mergeCell ref="C14:C15"/>
    <mergeCell ref="D14:D15"/>
    <mergeCell ref="E14:E15"/>
    <mergeCell ref="F14:F15"/>
    <mergeCell ref="G14:G15"/>
    <mergeCell ref="H14:H15"/>
    <mergeCell ref="AN14:AN15"/>
    <mergeCell ref="AO14:AO15"/>
    <mergeCell ref="AP14:AP15"/>
    <mergeCell ref="AQ14:AQ15"/>
    <mergeCell ref="AR14:AR15"/>
    <mergeCell ref="AS14:AS15"/>
    <mergeCell ref="AT14:AT15"/>
    <mergeCell ref="AU14:AU15"/>
    <mergeCell ref="AV14:AV15"/>
    <mergeCell ref="AW14:AW15"/>
    <mergeCell ref="AX14:AX15"/>
    <mergeCell ref="AY14:AZ15"/>
    <mergeCell ref="BA14:BA15"/>
    <mergeCell ref="AW10:AW11"/>
    <mergeCell ref="AX10:AX11"/>
    <mergeCell ref="AY10:AZ11"/>
    <mergeCell ref="BA10:BA11"/>
    <mergeCell ref="A12:A13"/>
    <mergeCell ref="B12:B13"/>
    <mergeCell ref="C12:C13"/>
    <mergeCell ref="D12:D13"/>
    <mergeCell ref="E12:E13"/>
    <mergeCell ref="F12:F13"/>
    <mergeCell ref="G12:G13"/>
    <mergeCell ref="H12:H13"/>
    <mergeCell ref="AN12:AN13"/>
    <mergeCell ref="AO12:AO13"/>
    <mergeCell ref="AP12:AP13"/>
    <mergeCell ref="AQ12:AQ13"/>
    <mergeCell ref="AR12:AR13"/>
    <mergeCell ref="AS12:AS13"/>
    <mergeCell ref="AT12:AT13"/>
    <mergeCell ref="AU12:AU13"/>
    <mergeCell ref="AV12:AV13"/>
    <mergeCell ref="AW12:AW13"/>
    <mergeCell ref="AX12:AX13"/>
    <mergeCell ref="AY12:AZ13"/>
    <mergeCell ref="AU8:AU9"/>
    <mergeCell ref="AV8:AV9"/>
    <mergeCell ref="AW8:AW9"/>
    <mergeCell ref="AX8:AX9"/>
    <mergeCell ref="AY8:AZ9"/>
    <mergeCell ref="BA8:BA9"/>
    <mergeCell ref="A10:A11"/>
    <mergeCell ref="B10:B11"/>
    <mergeCell ref="C10:C11"/>
    <mergeCell ref="D10:D11"/>
    <mergeCell ref="E10:E11"/>
    <mergeCell ref="F10:F11"/>
    <mergeCell ref="G10:G11"/>
    <mergeCell ref="H10:H11"/>
    <mergeCell ref="AJ10:AJ11"/>
    <mergeCell ref="AN10:AN11"/>
    <mergeCell ref="AO10:AO11"/>
    <mergeCell ref="AP10:AP11"/>
    <mergeCell ref="AQ10:AQ11"/>
    <mergeCell ref="AR10:AR11"/>
    <mergeCell ref="AS10:AS11"/>
    <mergeCell ref="AT10:AT11"/>
    <mergeCell ref="AU10:AU11"/>
    <mergeCell ref="AV10:AV11"/>
    <mergeCell ref="H8:H9"/>
    <mergeCell ref="AJ8:AJ9"/>
    <mergeCell ref="AN8:AN9"/>
    <mergeCell ref="AO8:AO9"/>
    <mergeCell ref="AP8:AP9"/>
    <mergeCell ref="AQ8:AQ9"/>
    <mergeCell ref="AR8:AR9"/>
    <mergeCell ref="AS8:AS9"/>
    <mergeCell ref="AT8:AT9"/>
    <mergeCell ref="F3:O3"/>
    <mergeCell ref="F4:O4"/>
    <mergeCell ref="A3:E3"/>
    <mergeCell ref="A4:E4"/>
    <mergeCell ref="P3:AG3"/>
    <mergeCell ref="P4:AG4"/>
    <mergeCell ref="AH3:AN3"/>
    <mergeCell ref="AH6:AH7"/>
    <mergeCell ref="AL6:AL7"/>
    <mergeCell ref="AJ5:AJ7"/>
    <mergeCell ref="AK5:AK7"/>
    <mergeCell ref="AL5:AM5"/>
    <mergeCell ref="X6:X7"/>
    <mergeCell ref="Y6:Y7"/>
    <mergeCell ref="AH4:AN4"/>
    <mergeCell ref="O6:W6"/>
    <mergeCell ref="C5:C7"/>
    <mergeCell ref="AE6:AE7"/>
    <mergeCell ref="E6:E7"/>
    <mergeCell ref="D5:D7"/>
    <mergeCell ref="BA5:BA7"/>
    <mergeCell ref="E5:H5"/>
    <mergeCell ref="AX5:AX7"/>
    <mergeCell ref="AY5:AZ7"/>
    <mergeCell ref="AO5:AO7"/>
    <mergeCell ref="X5:AH5"/>
    <mergeCell ref="Z6:Z7"/>
    <mergeCell ref="AA6:AA7"/>
    <mergeCell ref="AB6:AB7"/>
    <mergeCell ref="F6:F7"/>
    <mergeCell ref="AN5:AN7"/>
    <mergeCell ref="H6:H7"/>
    <mergeCell ref="K5:K7"/>
    <mergeCell ref="AI5:AI7"/>
    <mergeCell ref="A8:A9"/>
    <mergeCell ref="B8:B9"/>
    <mergeCell ref="C8:C9"/>
    <mergeCell ref="D8:D9"/>
    <mergeCell ref="E8:E9"/>
    <mergeCell ref="F8:F9"/>
    <mergeCell ref="G8:G9"/>
    <mergeCell ref="AX2:BA4"/>
    <mergeCell ref="AO2:AW4"/>
    <mergeCell ref="AW5:AW7"/>
    <mergeCell ref="AC6:AC7"/>
    <mergeCell ref="AD6:AD7"/>
    <mergeCell ref="AM6:AM7"/>
    <mergeCell ref="AP5:AU6"/>
    <mergeCell ref="AV5:AV7"/>
    <mergeCell ref="A2:AN2"/>
    <mergeCell ref="A5:A7"/>
    <mergeCell ref="B5:B7"/>
    <mergeCell ref="G6:G7"/>
    <mergeCell ref="AF6:AF7"/>
    <mergeCell ref="AG6:AG7"/>
    <mergeCell ref="J5:J7"/>
    <mergeCell ref="L5:W5"/>
    <mergeCell ref="L6:N6"/>
  </mergeCells>
  <conditionalFormatting sqref="AL8:AL27">
    <cfRule type="containsText" dxfId="143" priority="1090" operator="containsText" text="Moderado">
      <formula>NOT(ISERROR(SEARCH("Moderado",AL8)))</formula>
    </cfRule>
    <cfRule type="containsText" dxfId="142" priority="1091" operator="containsText" text="Severo">
      <formula>NOT(ISERROR(SEARCH("Severo",AL8)))</formula>
    </cfRule>
    <cfRule type="containsText" dxfId="141" priority="1092" operator="containsText" text="Crítico">
      <formula>NOT(ISERROR(SEARCH("Crítico",AL8)))</formula>
    </cfRule>
    <cfRule type="containsText" dxfId="140" priority="1093" operator="containsText" text="Beneficio Bajo">
      <formula>NOT(ISERROR(SEARCH("Beneficio Bajo",AL8)))</formula>
    </cfRule>
    <cfRule type="containsText" dxfId="139" priority="1094" operator="containsText" text="Beneficio Moderado">
      <formula>NOT(ISERROR(SEARCH("Beneficio Moderado",AL8)))</formula>
    </cfRule>
    <cfRule type="containsText" dxfId="138" priority="1095" operator="containsText" text="Beneficio Alto">
      <formula>NOT(ISERROR(SEARCH("Beneficio Alto",AL8)))</formula>
    </cfRule>
    <cfRule type="containsText" dxfId="137" priority="1096" operator="containsText" text="Beneficio Ambiental Excepcional">
      <formula>NOT(ISERROR(SEARCH("Beneficio Ambiental Excepcional",AL8)))</formula>
    </cfRule>
    <cfRule type="containsText" dxfId="136" priority="1097" operator="containsText" text="Negativo Crítico">
      <formula>NOT(ISERROR(SEARCH("Negativo Crítico",AL8)))</formula>
    </cfRule>
    <cfRule type="containsText" dxfId="135" priority="1098" operator="containsText" text="Negativo Severo">
      <formula>NOT(ISERROR(SEARCH("Negativo Severo",AL8)))</formula>
    </cfRule>
    <cfRule type="containsText" dxfId="134" priority="1099" operator="containsText" text="Negativo Moderado">
      <formula>NOT(ISERROR(SEARCH("Negativo Moderado",AL8)))</formula>
    </cfRule>
    <cfRule type="containsText" dxfId="133" priority="1100" operator="containsText" text="Negativo Bajo">
      <formula>NOT(ISERROR(SEARCH("Negativo Bajo",AL8)))</formula>
    </cfRule>
    <cfRule type="containsText" dxfId="132" priority="1101" operator="containsText" text="Positivo Critico">
      <formula>NOT(ISERROR(SEARCH("Positivo Critico",AL8)))</formula>
    </cfRule>
    <cfRule type="containsText" dxfId="131" priority="1102" operator="containsText" text="Positivo Severo">
      <formula>NOT(ISERROR(SEARCH("Positivo Severo",AL8)))</formula>
    </cfRule>
    <cfRule type="containsText" dxfId="130" priority="1103" operator="containsText" text="Positivo Moderado">
      <formula>NOT(ISERROR(SEARCH("Positivo Moderado",AL8)))</formula>
    </cfRule>
    <cfRule type="containsText" dxfId="129" priority="1104" operator="containsText" text="Positivo Bajo">
      <formula>NOT(ISERROR(SEARCH("Positivo Bajo",AL8)))</formula>
    </cfRule>
  </conditionalFormatting>
  <conditionalFormatting sqref="AL8:AL27">
    <cfRule type="containsText" dxfId="128" priority="1089" operator="containsText" text="Beneficio Moderado">
      <formula>NOT(ISERROR(SEARCH("Beneficio Moderado",AL8)))</formula>
    </cfRule>
  </conditionalFormatting>
  <conditionalFormatting sqref="AL8:AL27">
    <cfRule type="containsText" dxfId="127" priority="1088" operator="containsText" text="Bajo">
      <formula>NOT(ISERROR(SEARCH("Bajo",AL8)))</formula>
    </cfRule>
  </conditionalFormatting>
  <conditionalFormatting sqref="AM8:AM27">
    <cfRule type="containsText" dxfId="126" priority="1081" operator="containsText" text="Positivo Significativo">
      <formula>NOT(ISERROR(SEARCH("Positivo Significativo",AM8)))</formula>
    </cfRule>
    <cfRule type="containsText" dxfId="125" priority="1082" operator="containsText" text="Negativo No Significativo">
      <formula>NOT(ISERROR(SEARCH("Negativo No Significativo",AM8)))</formula>
    </cfRule>
    <cfRule type="containsText" dxfId="124" priority="1083" operator="containsText" text="Negativo Parcialmente Significativo">
      <formula>NOT(ISERROR(SEARCH("Negativo Parcialmente Significativo",AM8)))</formula>
    </cfRule>
    <cfRule type="containsText" dxfId="123" priority="1084" operator="containsText" text="Negativo Significativo">
      <formula>NOT(ISERROR(SEARCH("Negativo Significativo",AM8)))</formula>
    </cfRule>
    <cfRule type="containsText" dxfId="122" priority="1085" operator="containsText" text="Positivo Significativo">
      <formula>NOT(ISERROR(SEARCH("Positivo Significativo",AM8)))</formula>
    </cfRule>
    <cfRule type="containsText" dxfId="121" priority="1086" operator="containsText" text="Positivo Parcialmente Significativo">
      <formula>NOT(ISERROR(SEARCH("Positivo Parcialmente Significativo",AM8)))</formula>
    </cfRule>
    <cfRule type="containsText" dxfId="120" priority="1087" operator="containsText" text="Positivo No Significativo">
      <formula>NOT(ISERROR(SEARCH("Positivo No Significativo",AM8)))</formula>
    </cfRule>
  </conditionalFormatting>
  <printOptions horizontalCentered="1"/>
  <pageMargins left="0.23622047244094491" right="0.23622047244094491" top="0.74803149606299213" bottom="0.74803149606299213" header="0.31496062992125984" footer="0.31496062992125984"/>
  <pageSetup scale="35" orientation="landscape" r:id="rId1"/>
  <drawing r:id="rId2"/>
  <extLst>
    <ext xmlns:x14="http://schemas.microsoft.com/office/spreadsheetml/2009/9/main" uri="{CCE6A557-97BC-4b89-ADB6-D9C93CAAB3DF}">
      <x14:dataValidations xmlns:xm="http://schemas.microsoft.com/office/excel/2006/main" count="14">
        <x14:dataValidation type="list" allowBlank="1" showInputMessage="1" showErrorMessage="1">
          <x14:formula1>
            <xm:f>Hoja1!$E$2:$E$5</xm:f>
          </x14:formula1>
          <xm:sqref>Y724:Y1048576</xm:sqref>
        </x14:dataValidation>
        <x14:dataValidation type="list" allowBlank="1" showInputMessage="1" showErrorMessage="1">
          <x14:formula1>
            <xm:f>DATOS!$G$1:$G$8</xm:f>
          </x14:formula1>
          <xm:sqref>D8 D10 D12 D14 D18 D22 D26 D16</xm:sqref>
        </x14:dataValidation>
        <x14:dataValidation type="list" allowBlank="1" showInputMessage="1" showErrorMessage="1">
          <x14:formula1>
            <xm:f>DATOS!$H$1:$H$12</xm:f>
          </x14:formula1>
          <xm:sqref>B8 B10 B12 B14 B18 B22 B26 B16</xm:sqref>
        </x14:dataValidation>
        <x14:dataValidation type="list" allowBlank="1" showInputMessage="1" showErrorMessage="1">
          <x14:formula1>
            <xm:f>DATOS!$F$2:$F$10</xm:f>
          </x14:formula1>
          <xm:sqref>AV8:AV27</xm:sqref>
        </x14:dataValidation>
        <x14:dataValidation type="list" allowBlank="1" showInputMessage="1" showErrorMessage="1">
          <x14:formula1>
            <xm:f>DATOS!$A$2:$A$28</xm:f>
          </x14:formula1>
          <xm:sqref>A8:A27</xm:sqref>
        </x14:dataValidation>
        <x14:dataValidation type="list" allowBlank="1" showInputMessage="1" showErrorMessage="1">
          <x14:formula1>
            <xm:f>DATOS!$B$2:$B$122</xm:f>
          </x14:formula1>
          <xm:sqref>C8:C27</xm:sqref>
        </x14:dataValidation>
        <x14:dataValidation type="list" allowBlank="1" showInputMessage="1" showErrorMessage="1">
          <x14:formula1>
            <xm:f>DATOS!$E$7:$E$9</xm:f>
          </x14:formula1>
          <xm:sqref>AB8:AD27 AG8:AG27</xm:sqref>
        </x14:dataValidation>
        <x14:dataValidation type="list" allowBlank="1" showInputMessage="1" showErrorMessage="1">
          <x14:formula1>
            <xm:f>DATOS!$E$7:$E$10</xm:f>
          </x14:formula1>
          <xm:sqref>AA8:AA27 AH8:AH27</xm:sqref>
        </x14:dataValidation>
        <x14:dataValidation type="list" allowBlank="1" showInputMessage="1" showErrorMessage="1">
          <x14:formula1>
            <xm:f>DATOS!$E$4:$E$5</xm:f>
          </x14:formula1>
          <xm:sqref>X8:X27</xm:sqref>
        </x14:dataValidation>
        <x14:dataValidation type="list" allowBlank="1" showInputMessage="1" showErrorMessage="1">
          <x14:formula1>
            <xm:f>DATOS!$E$7:$E$11</xm:f>
          </x14:formula1>
          <xm:sqref>Y8:Z27</xm:sqref>
        </x14:dataValidation>
        <x14:dataValidation type="list" allowBlank="1" showInputMessage="1" showErrorMessage="1">
          <x14:formula1>
            <xm:f>DATOS!$E$12:$E$13</xm:f>
          </x14:formula1>
          <xm:sqref>AE8:AF27</xm:sqref>
        </x14:dataValidation>
        <x14:dataValidation type="list" allowBlank="1" showInputMessage="1" showErrorMessage="1">
          <x14:formula1>
            <xm:f>DATOS!$E$15:$E$17</xm:f>
          </x14:formula1>
          <xm:sqref>AK8:AK27</xm:sqref>
        </x14:dataValidation>
        <x14:dataValidation type="list" allowBlank="1" showInputMessage="1" showErrorMessage="1">
          <x14:formula1>
            <xm:f>DATOS!$D$2:$D$32</xm:f>
          </x14:formula1>
          <xm:sqref>K8:K27</xm:sqref>
        </x14:dataValidation>
        <x14:dataValidation type="list" allowBlank="1" showInputMessage="1" showErrorMessage="1">
          <x14:formula1>
            <xm:f>DATOS!$C$2:$C$37</xm:f>
          </x14:formula1>
          <xm:sqref>J8:J27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8"/>
  <sheetViews>
    <sheetView zoomScale="85" zoomScaleNormal="85" workbookViewId="0">
      <selection activeCell="D14" sqref="D14"/>
    </sheetView>
  </sheetViews>
  <sheetFormatPr baseColWidth="10" defaultRowHeight="15" x14ac:dyDescent="0.25"/>
  <cols>
    <col min="2" max="2" width="8.42578125" customWidth="1"/>
    <col min="3" max="3" width="14.5703125" customWidth="1"/>
    <col min="4" max="4" width="45.42578125" customWidth="1"/>
  </cols>
  <sheetData>
    <row r="2" spans="2:4" ht="37.5" customHeight="1" x14ac:dyDescent="0.25">
      <c r="B2" s="37" t="s">
        <v>288</v>
      </c>
      <c r="C2" s="37" t="s">
        <v>291</v>
      </c>
      <c r="D2" s="38" t="s">
        <v>289</v>
      </c>
    </row>
    <row r="3" spans="2:4" x14ac:dyDescent="0.25">
      <c r="B3" s="15">
        <v>1</v>
      </c>
      <c r="C3" s="31">
        <v>43193</v>
      </c>
      <c r="D3" s="10" t="s">
        <v>290</v>
      </c>
    </row>
    <row r="4" spans="2:4" ht="25.5" x14ac:dyDescent="0.25">
      <c r="B4" s="15">
        <v>2</v>
      </c>
      <c r="C4" s="31">
        <v>44520</v>
      </c>
      <c r="D4" s="10" t="s">
        <v>292</v>
      </c>
    </row>
    <row r="5" spans="2:4" x14ac:dyDescent="0.25">
      <c r="B5" s="15">
        <v>3</v>
      </c>
      <c r="C5" s="31">
        <v>44672</v>
      </c>
      <c r="D5" s="10" t="s">
        <v>293</v>
      </c>
    </row>
    <row r="6" spans="2:4" ht="25.5" x14ac:dyDescent="0.25">
      <c r="B6" s="15">
        <v>4</v>
      </c>
      <c r="C6" s="31">
        <v>45139</v>
      </c>
      <c r="D6" s="10" t="s">
        <v>294</v>
      </c>
    </row>
    <row r="7" spans="2:4" ht="25.5" x14ac:dyDescent="0.25">
      <c r="B7" s="15">
        <v>5</v>
      </c>
      <c r="C7" s="31">
        <v>45478</v>
      </c>
      <c r="D7" s="10" t="s">
        <v>295</v>
      </c>
    </row>
    <row r="8" spans="2:4" ht="34.5" customHeight="1" x14ac:dyDescent="0.25">
      <c r="B8" s="15">
        <v>6</v>
      </c>
      <c r="C8" s="92">
        <v>45911</v>
      </c>
      <c r="D8" s="30" t="s">
        <v>296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BA27"/>
  <sheetViews>
    <sheetView topLeftCell="G1" zoomScale="70" zoomScaleNormal="70" zoomScaleSheetLayoutView="70" workbookViewId="0">
      <pane ySplit="7" topLeftCell="A26" activePane="bottomLeft" state="frozen"/>
      <selection pane="bottomLeft" activeCell="AL29" sqref="AL29"/>
    </sheetView>
  </sheetViews>
  <sheetFormatPr baseColWidth="10" defaultColWidth="11.42578125" defaultRowHeight="11.25" x14ac:dyDescent="0.2"/>
  <cols>
    <col min="1" max="1" width="15.42578125" style="2" customWidth="1"/>
    <col min="2" max="2" width="12.28515625" style="2" customWidth="1"/>
    <col min="3" max="3" width="19.5703125" style="2" customWidth="1"/>
    <col min="4" max="4" width="15" style="13" customWidth="1"/>
    <col min="5" max="7" width="2.7109375" style="2" customWidth="1"/>
    <col min="8" max="8" width="10.85546875" style="2" customWidth="1"/>
    <col min="9" max="9" width="11.5703125" style="2" hidden="1" customWidth="1"/>
    <col min="10" max="10" width="28.7109375" style="2" customWidth="1"/>
    <col min="11" max="11" width="29.28515625" style="2" customWidth="1"/>
    <col min="12" max="13" width="2.7109375" style="2" customWidth="1"/>
    <col min="14" max="14" width="4.140625" style="2" customWidth="1"/>
    <col min="15" max="18" width="2.7109375" style="2" customWidth="1"/>
    <col min="19" max="19" width="2.5703125" style="2" customWidth="1"/>
    <col min="20" max="20" width="2.7109375" style="2" customWidth="1"/>
    <col min="21" max="21" width="3.28515625" style="2" customWidth="1"/>
    <col min="22" max="22" width="4" style="2" customWidth="1"/>
    <col min="23" max="23" width="2.7109375" style="2" customWidth="1"/>
    <col min="24" max="24" width="3.5703125" style="2" customWidth="1"/>
    <col min="25" max="25" width="3.5703125" style="7" customWidth="1"/>
    <col min="26" max="27" width="3.5703125" style="2" customWidth="1"/>
    <col min="28" max="28" width="4.5703125" style="2" customWidth="1"/>
    <col min="29" max="29" width="4.42578125" style="2" customWidth="1"/>
    <col min="30" max="30" width="3.85546875" style="2" customWidth="1"/>
    <col min="31" max="31" width="4.5703125" style="2" customWidth="1"/>
    <col min="32" max="32" width="4.42578125" style="2" customWidth="1"/>
    <col min="33" max="33" width="4.85546875" style="2" customWidth="1"/>
    <col min="34" max="34" width="5.28515625" style="2" customWidth="1"/>
    <col min="35" max="35" width="4.7109375" style="2" customWidth="1"/>
    <col min="36" max="36" width="25.5703125" style="59" customWidth="1"/>
    <col min="37" max="37" width="8.28515625" style="8" customWidth="1"/>
    <col min="38" max="38" width="11" style="2" customWidth="1"/>
    <col min="39" max="39" width="12.28515625" style="2" customWidth="1"/>
    <col min="40" max="41" width="25.7109375" style="2" customWidth="1"/>
    <col min="42" max="44" width="2.7109375" style="2" customWidth="1"/>
    <col min="45" max="45" width="5.28515625" style="2" customWidth="1"/>
    <col min="46" max="46" width="6" style="2" customWidth="1"/>
    <col min="47" max="47" width="12.140625" style="2" customWidth="1"/>
    <col min="48" max="48" width="16.28515625" style="2" customWidth="1"/>
    <col min="49" max="49" width="41.28515625" style="2" customWidth="1"/>
    <col min="50" max="50" width="26.7109375" style="2" customWidth="1"/>
    <col min="51" max="51" width="20.7109375" style="2" customWidth="1"/>
    <col min="52" max="52" width="20.5703125" style="2" customWidth="1"/>
    <col min="53" max="53" width="13.140625" style="2" customWidth="1"/>
    <col min="54" max="16384" width="11.42578125" style="2"/>
  </cols>
  <sheetData>
    <row r="1" spans="1:53" s="3" customFormat="1" ht="6.75" customHeight="1" x14ac:dyDescent="0.2">
      <c r="B1" s="4"/>
      <c r="C1" s="4"/>
      <c r="D1" s="4"/>
      <c r="Y1" s="5"/>
      <c r="AJ1" s="60"/>
      <c r="AK1" s="6"/>
    </row>
    <row r="2" spans="1:53" ht="27" customHeight="1" x14ac:dyDescent="0.2">
      <c r="A2" s="125" t="s">
        <v>142</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7"/>
      <c r="AO2" s="104" t="s">
        <v>505</v>
      </c>
      <c r="AP2" s="105"/>
      <c r="AQ2" s="105"/>
      <c r="AR2" s="105"/>
      <c r="AS2" s="105"/>
      <c r="AT2" s="105"/>
      <c r="AU2" s="105"/>
      <c r="AV2" s="105"/>
      <c r="AW2" s="106"/>
      <c r="AX2" s="103"/>
      <c r="AY2" s="103"/>
      <c r="AZ2" s="103"/>
      <c r="BA2" s="103"/>
    </row>
    <row r="3" spans="1:53" ht="24.75" customHeight="1" x14ac:dyDescent="0.2">
      <c r="A3" s="143" t="s">
        <v>143</v>
      </c>
      <c r="B3" s="143"/>
      <c r="C3" s="143"/>
      <c r="D3" s="143"/>
      <c r="E3" s="143"/>
      <c r="F3" s="142" t="s">
        <v>358</v>
      </c>
      <c r="G3" s="142"/>
      <c r="H3" s="142"/>
      <c r="I3" s="142"/>
      <c r="J3" s="142"/>
      <c r="K3" s="142"/>
      <c r="L3" s="142"/>
      <c r="M3" s="142"/>
      <c r="N3" s="142"/>
      <c r="O3" s="142"/>
      <c r="P3" s="143" t="s">
        <v>356</v>
      </c>
      <c r="Q3" s="143"/>
      <c r="R3" s="143"/>
      <c r="S3" s="143"/>
      <c r="T3" s="143"/>
      <c r="U3" s="143"/>
      <c r="V3" s="143"/>
      <c r="W3" s="143"/>
      <c r="X3" s="143"/>
      <c r="Y3" s="143"/>
      <c r="Z3" s="143"/>
      <c r="AA3" s="143"/>
      <c r="AB3" s="143"/>
      <c r="AC3" s="143"/>
      <c r="AD3" s="143"/>
      <c r="AE3" s="143"/>
      <c r="AF3" s="143"/>
      <c r="AG3" s="143"/>
      <c r="AH3" s="142" t="s">
        <v>504</v>
      </c>
      <c r="AI3" s="142"/>
      <c r="AJ3" s="142"/>
      <c r="AK3" s="142"/>
      <c r="AL3" s="142"/>
      <c r="AM3" s="142"/>
      <c r="AN3" s="142"/>
      <c r="AO3" s="107"/>
      <c r="AP3" s="108"/>
      <c r="AQ3" s="108"/>
      <c r="AR3" s="108"/>
      <c r="AS3" s="108"/>
      <c r="AT3" s="108"/>
      <c r="AU3" s="108"/>
      <c r="AV3" s="108"/>
      <c r="AW3" s="109"/>
      <c r="AX3" s="103"/>
      <c r="AY3" s="103"/>
      <c r="AZ3" s="103"/>
      <c r="BA3" s="103"/>
    </row>
    <row r="4" spans="1:53" ht="24.75" customHeight="1" x14ac:dyDescent="0.2">
      <c r="A4" s="144" t="s">
        <v>283</v>
      </c>
      <c r="B4" s="144"/>
      <c r="C4" s="144"/>
      <c r="D4" s="144"/>
      <c r="E4" s="144"/>
      <c r="F4" s="142" t="s">
        <v>358</v>
      </c>
      <c r="G4" s="142"/>
      <c r="H4" s="142"/>
      <c r="I4" s="142"/>
      <c r="J4" s="142"/>
      <c r="K4" s="142"/>
      <c r="L4" s="142"/>
      <c r="M4" s="142"/>
      <c r="N4" s="142"/>
      <c r="O4" s="142"/>
      <c r="P4" s="144" t="s">
        <v>357</v>
      </c>
      <c r="Q4" s="144"/>
      <c r="R4" s="144"/>
      <c r="S4" s="144"/>
      <c r="T4" s="144"/>
      <c r="U4" s="144"/>
      <c r="V4" s="144"/>
      <c r="W4" s="144"/>
      <c r="X4" s="144"/>
      <c r="Y4" s="144"/>
      <c r="Z4" s="144"/>
      <c r="AA4" s="144"/>
      <c r="AB4" s="144"/>
      <c r="AC4" s="144"/>
      <c r="AD4" s="144"/>
      <c r="AE4" s="144"/>
      <c r="AF4" s="144"/>
      <c r="AG4" s="144"/>
      <c r="AH4" s="149" t="s">
        <v>358</v>
      </c>
      <c r="AI4" s="149"/>
      <c r="AJ4" s="149"/>
      <c r="AK4" s="149"/>
      <c r="AL4" s="149"/>
      <c r="AM4" s="149"/>
      <c r="AN4" s="149"/>
      <c r="AO4" s="110"/>
      <c r="AP4" s="111"/>
      <c r="AQ4" s="111"/>
      <c r="AR4" s="111"/>
      <c r="AS4" s="111"/>
      <c r="AT4" s="111"/>
      <c r="AU4" s="111"/>
      <c r="AV4" s="111"/>
      <c r="AW4" s="112"/>
      <c r="AX4" s="103"/>
      <c r="AY4" s="103"/>
      <c r="AZ4" s="103"/>
      <c r="BA4" s="103"/>
    </row>
    <row r="5" spans="1:53" ht="23.25" customHeight="1" thickBot="1" x14ac:dyDescent="0.25">
      <c r="A5" s="115" t="s">
        <v>359</v>
      </c>
      <c r="B5" s="115" t="s">
        <v>360</v>
      </c>
      <c r="C5" s="136" t="s">
        <v>361</v>
      </c>
      <c r="D5" s="115" t="s">
        <v>362</v>
      </c>
      <c r="E5" s="115" t="s">
        <v>363</v>
      </c>
      <c r="F5" s="115"/>
      <c r="G5" s="115"/>
      <c r="H5" s="115"/>
      <c r="I5" s="33"/>
      <c r="J5" s="115" t="s">
        <v>368</v>
      </c>
      <c r="K5" s="115" t="s">
        <v>186</v>
      </c>
      <c r="L5" s="121" t="s">
        <v>369</v>
      </c>
      <c r="M5" s="122"/>
      <c r="N5" s="122"/>
      <c r="O5" s="122"/>
      <c r="P5" s="122"/>
      <c r="Q5" s="122"/>
      <c r="R5" s="122"/>
      <c r="S5" s="122"/>
      <c r="T5" s="122"/>
      <c r="U5" s="122"/>
      <c r="V5" s="122"/>
      <c r="W5" s="122"/>
      <c r="X5" s="137" t="s">
        <v>91</v>
      </c>
      <c r="Y5" s="138"/>
      <c r="Z5" s="138"/>
      <c r="AA5" s="138"/>
      <c r="AB5" s="138"/>
      <c r="AC5" s="138"/>
      <c r="AD5" s="138"/>
      <c r="AE5" s="138"/>
      <c r="AF5" s="138"/>
      <c r="AG5" s="138"/>
      <c r="AH5" s="139"/>
      <c r="AI5" s="131" t="s">
        <v>90</v>
      </c>
      <c r="AJ5" s="145" t="s">
        <v>381</v>
      </c>
      <c r="AK5" s="148" t="s">
        <v>382</v>
      </c>
      <c r="AL5" s="115" t="s">
        <v>383</v>
      </c>
      <c r="AM5" s="115"/>
      <c r="AN5" s="114" t="s">
        <v>386</v>
      </c>
      <c r="AO5" s="124" t="s">
        <v>387</v>
      </c>
      <c r="AP5" s="118" t="s">
        <v>388</v>
      </c>
      <c r="AQ5" s="119"/>
      <c r="AR5" s="119"/>
      <c r="AS5" s="119"/>
      <c r="AT5" s="119"/>
      <c r="AU5" s="120"/>
      <c r="AV5" s="124" t="s">
        <v>395</v>
      </c>
      <c r="AW5" s="113" t="s">
        <v>361</v>
      </c>
      <c r="AX5" s="124" t="s">
        <v>396</v>
      </c>
      <c r="AY5" s="124" t="s">
        <v>397</v>
      </c>
      <c r="AZ5" s="124"/>
      <c r="BA5" s="124" t="s">
        <v>398</v>
      </c>
    </row>
    <row r="6" spans="1:53" ht="15.75" customHeight="1" x14ac:dyDescent="0.2">
      <c r="A6" s="124"/>
      <c r="B6" s="124"/>
      <c r="C6" s="136"/>
      <c r="D6" s="124"/>
      <c r="E6" s="128" t="s">
        <v>367</v>
      </c>
      <c r="F6" s="128" t="s">
        <v>366</v>
      </c>
      <c r="G6" s="128" t="s">
        <v>365</v>
      </c>
      <c r="H6" s="140" t="s">
        <v>364</v>
      </c>
      <c r="I6" s="34"/>
      <c r="J6" s="124"/>
      <c r="K6" s="124"/>
      <c r="L6" s="133" t="s">
        <v>370</v>
      </c>
      <c r="M6" s="134"/>
      <c r="N6" s="135"/>
      <c r="O6" s="133" t="s">
        <v>371</v>
      </c>
      <c r="P6" s="134"/>
      <c r="Q6" s="134"/>
      <c r="R6" s="134"/>
      <c r="S6" s="134"/>
      <c r="T6" s="134"/>
      <c r="U6" s="134"/>
      <c r="V6" s="134"/>
      <c r="W6" s="134"/>
      <c r="X6" s="117" t="s">
        <v>82</v>
      </c>
      <c r="Y6" s="116" t="s">
        <v>83</v>
      </c>
      <c r="Z6" s="130" t="s">
        <v>5</v>
      </c>
      <c r="AA6" s="130" t="s">
        <v>84</v>
      </c>
      <c r="AB6" s="116" t="s">
        <v>85</v>
      </c>
      <c r="AC6" s="116" t="s">
        <v>6</v>
      </c>
      <c r="AD6" s="116" t="s">
        <v>86</v>
      </c>
      <c r="AE6" s="130" t="s">
        <v>87</v>
      </c>
      <c r="AF6" s="130" t="s">
        <v>88</v>
      </c>
      <c r="AG6" s="132" t="s">
        <v>89</v>
      </c>
      <c r="AH6" s="130" t="s">
        <v>98</v>
      </c>
      <c r="AI6" s="131"/>
      <c r="AJ6" s="146"/>
      <c r="AK6" s="148"/>
      <c r="AL6" s="113" t="s">
        <v>384</v>
      </c>
      <c r="AM6" s="113" t="s">
        <v>385</v>
      </c>
      <c r="AN6" s="114"/>
      <c r="AO6" s="124"/>
      <c r="AP6" s="121"/>
      <c r="AQ6" s="122"/>
      <c r="AR6" s="122"/>
      <c r="AS6" s="122"/>
      <c r="AT6" s="122"/>
      <c r="AU6" s="123"/>
      <c r="AV6" s="124"/>
      <c r="AW6" s="114"/>
      <c r="AX6" s="124"/>
      <c r="AY6" s="124"/>
      <c r="AZ6" s="124"/>
      <c r="BA6" s="124"/>
    </row>
    <row r="7" spans="1:53" ht="85.5" customHeight="1" x14ac:dyDescent="0.2">
      <c r="A7" s="124"/>
      <c r="B7" s="124"/>
      <c r="C7" s="121"/>
      <c r="D7" s="124"/>
      <c r="E7" s="129"/>
      <c r="F7" s="129"/>
      <c r="G7" s="129"/>
      <c r="H7" s="141"/>
      <c r="I7" s="35"/>
      <c r="J7" s="124"/>
      <c r="K7" s="124"/>
      <c r="L7" s="98" t="s">
        <v>372</v>
      </c>
      <c r="M7" s="98" t="s">
        <v>373</v>
      </c>
      <c r="N7" s="63" t="s">
        <v>380</v>
      </c>
      <c r="O7" s="98" t="s">
        <v>374</v>
      </c>
      <c r="P7" s="98" t="s">
        <v>31</v>
      </c>
      <c r="Q7" s="98" t="s">
        <v>375</v>
      </c>
      <c r="R7" s="98" t="s">
        <v>59</v>
      </c>
      <c r="S7" s="98" t="s">
        <v>55</v>
      </c>
      <c r="T7" s="98" t="s">
        <v>376</v>
      </c>
      <c r="U7" s="63" t="s">
        <v>379</v>
      </c>
      <c r="V7" s="63" t="s">
        <v>378</v>
      </c>
      <c r="W7" s="62" t="s">
        <v>377</v>
      </c>
      <c r="X7" s="117"/>
      <c r="Y7" s="117"/>
      <c r="Z7" s="131"/>
      <c r="AA7" s="131"/>
      <c r="AB7" s="117"/>
      <c r="AC7" s="117"/>
      <c r="AD7" s="117"/>
      <c r="AE7" s="131"/>
      <c r="AF7" s="131"/>
      <c r="AG7" s="132"/>
      <c r="AH7" s="131"/>
      <c r="AI7" s="131"/>
      <c r="AJ7" s="147"/>
      <c r="AK7" s="129"/>
      <c r="AL7" s="115"/>
      <c r="AM7" s="115"/>
      <c r="AN7" s="115"/>
      <c r="AO7" s="124"/>
      <c r="AP7" s="98" t="s">
        <v>389</v>
      </c>
      <c r="AQ7" s="98" t="s">
        <v>390</v>
      </c>
      <c r="AR7" s="98" t="s">
        <v>391</v>
      </c>
      <c r="AS7" s="98" t="s">
        <v>392</v>
      </c>
      <c r="AT7" s="63" t="s">
        <v>393</v>
      </c>
      <c r="AU7" s="98" t="s">
        <v>394</v>
      </c>
      <c r="AV7" s="124"/>
      <c r="AW7" s="115"/>
      <c r="AX7" s="124"/>
      <c r="AY7" s="124"/>
      <c r="AZ7" s="124"/>
      <c r="BA7" s="124"/>
    </row>
    <row r="8" spans="1:53" s="25" customFormat="1" ht="98.25" customHeight="1" x14ac:dyDescent="0.2">
      <c r="A8" s="100" t="s">
        <v>160</v>
      </c>
      <c r="B8" s="100" t="s">
        <v>167</v>
      </c>
      <c r="C8" s="100" t="s">
        <v>275</v>
      </c>
      <c r="D8" s="100" t="s">
        <v>179</v>
      </c>
      <c r="E8" s="101" t="s">
        <v>267</v>
      </c>
      <c r="F8" s="102"/>
      <c r="G8" s="102"/>
      <c r="H8" s="102"/>
      <c r="I8" s="99"/>
      <c r="J8" s="94" t="s">
        <v>190</v>
      </c>
      <c r="K8" s="99" t="s">
        <v>194</v>
      </c>
      <c r="L8" s="65"/>
      <c r="M8" s="66" t="s">
        <v>267</v>
      </c>
      <c r="N8" s="66"/>
      <c r="O8" s="66" t="s">
        <v>267</v>
      </c>
      <c r="P8" s="66"/>
      <c r="Q8" s="66" t="s">
        <v>267</v>
      </c>
      <c r="R8" s="66"/>
      <c r="S8" s="66"/>
      <c r="T8" s="66"/>
      <c r="U8" s="66"/>
      <c r="V8" s="66"/>
      <c r="W8" s="66"/>
      <c r="X8" s="96">
        <v>-1</v>
      </c>
      <c r="Y8" s="96">
        <v>4</v>
      </c>
      <c r="Z8" s="96">
        <v>1</v>
      </c>
      <c r="AA8" s="96">
        <v>1</v>
      </c>
      <c r="AB8" s="96">
        <v>1</v>
      </c>
      <c r="AC8" s="96">
        <v>2</v>
      </c>
      <c r="AD8" s="96">
        <v>2</v>
      </c>
      <c r="AE8" s="96">
        <v>4</v>
      </c>
      <c r="AF8" s="96">
        <v>1</v>
      </c>
      <c r="AG8" s="96">
        <v>4</v>
      </c>
      <c r="AH8" s="96">
        <v>2</v>
      </c>
      <c r="AI8" s="96">
        <f t="shared" ref="AI8:AI27" si="0">X8*((3*Y8)+(2*Z8)+AA8+AB8+AC8+AD8+AE8+AF8+AG8+AH8)</f>
        <v>-31</v>
      </c>
      <c r="AJ8" s="150" t="s">
        <v>335</v>
      </c>
      <c r="AK8" s="79" t="s">
        <v>266</v>
      </c>
      <c r="AL8" s="93" t="str">
        <f t="shared" ref="AL8:AL27" si="1">IF(AI8&gt;75,"Beneficio Ambiental Excepcional",IF(AND(AI8&gt;50,AI8&lt;=75),"Beneficio Alto",IF(AND(AI8&gt;25,AI8&lt;=50),"Beneficio Moderado",IF(AND(AI8&gt;=1,AI8&lt;=25),"Beneficio Bajo",IF(AI8&lt;-74,"Crítico",IF(AND(AI8&lt;=-50,AI8&gt;-75),"Severo",IF(AND(AI8&lt;=-25,AI8&gt;-50),"Moderado",IF(AND(AI8&lt;0,AI8&gt;=-25),"Bajo"))))))))</f>
        <v>Moderado</v>
      </c>
      <c r="AM8" s="93" t="str">
        <f t="shared" ref="AM8:AM27" si="2">IF(AI8&gt;25,IF(AK8="SI","Positivo No Significativo",IF(AK8="PARCIAL","Positivo Parcialmente Significativo","Positivo Significativo")),IF(AI8&gt;0,IF(AK8="SI","Positivo No Significativo",IF(AK8="PARCIAL","Positivo Parcialmente Significativo","Positivo Significativo")),IF(AI8&lt;-25,IF(AK8="SI","Negativo No Significativo",IF(AK8="PARCIAL","Negativo Parcialmente Significativo","Negativo Significativo")),IF(AI8&lt;0,IF(AK8="SI","Negativo No Significativo",IF(AK8="PARCIAL","Negativo Parcialmente Significativo","Negativo Significativo"))))))</f>
        <v>Negativo Parcialmente Significativo</v>
      </c>
      <c r="AN8" s="151" t="s">
        <v>322</v>
      </c>
      <c r="AO8" s="152" t="s">
        <v>321</v>
      </c>
      <c r="AP8" s="101"/>
      <c r="AQ8" s="101" t="s">
        <v>267</v>
      </c>
      <c r="AR8" s="101"/>
      <c r="AS8" s="101"/>
      <c r="AT8" s="101"/>
      <c r="AU8" s="101" t="s">
        <v>267</v>
      </c>
      <c r="AV8" s="152" t="s">
        <v>401</v>
      </c>
      <c r="AW8" s="153" t="s">
        <v>409</v>
      </c>
      <c r="AX8" s="155" t="s">
        <v>411</v>
      </c>
      <c r="AY8" s="156" t="s">
        <v>507</v>
      </c>
      <c r="AZ8" s="157"/>
      <c r="BA8" s="160">
        <v>45961</v>
      </c>
    </row>
    <row r="9" spans="1:53" ht="85.5" customHeight="1" x14ac:dyDescent="0.2">
      <c r="A9" s="100"/>
      <c r="B9" s="100"/>
      <c r="C9" s="100"/>
      <c r="D9" s="100"/>
      <c r="E9" s="101"/>
      <c r="F9" s="102"/>
      <c r="G9" s="102"/>
      <c r="H9" s="102"/>
      <c r="I9" s="23"/>
      <c r="J9" s="94" t="s">
        <v>277</v>
      </c>
      <c r="K9" s="64" t="s">
        <v>355</v>
      </c>
      <c r="L9" s="26"/>
      <c r="M9" s="95" t="s">
        <v>267</v>
      </c>
      <c r="N9" s="23"/>
      <c r="O9" s="23"/>
      <c r="P9" s="23"/>
      <c r="Q9" s="95" t="s">
        <v>267</v>
      </c>
      <c r="R9" s="23"/>
      <c r="S9" s="23"/>
      <c r="T9" s="23"/>
      <c r="U9" s="23"/>
      <c r="V9" s="23"/>
      <c r="W9" s="23"/>
      <c r="X9" s="93">
        <v>-1</v>
      </c>
      <c r="Y9" s="93">
        <v>2</v>
      </c>
      <c r="Z9" s="93">
        <v>1</v>
      </c>
      <c r="AA9" s="93">
        <v>2</v>
      </c>
      <c r="AB9" s="93">
        <v>2</v>
      </c>
      <c r="AC9" s="93">
        <v>2</v>
      </c>
      <c r="AD9" s="93">
        <v>1</v>
      </c>
      <c r="AE9" s="93">
        <v>4</v>
      </c>
      <c r="AF9" s="93">
        <v>4</v>
      </c>
      <c r="AG9" s="93">
        <v>1</v>
      </c>
      <c r="AH9" s="93">
        <v>2</v>
      </c>
      <c r="AI9" s="96">
        <f t="shared" si="0"/>
        <v>-26</v>
      </c>
      <c r="AJ9" s="150"/>
      <c r="AK9" s="79" t="s">
        <v>266</v>
      </c>
      <c r="AL9" s="93" t="str">
        <f t="shared" si="1"/>
        <v>Moderado</v>
      </c>
      <c r="AM9" s="93" t="str">
        <f t="shared" si="2"/>
        <v>Negativo Parcialmente Significativo</v>
      </c>
      <c r="AN9" s="151"/>
      <c r="AO9" s="152"/>
      <c r="AP9" s="101"/>
      <c r="AQ9" s="101"/>
      <c r="AR9" s="101"/>
      <c r="AS9" s="101"/>
      <c r="AT9" s="101"/>
      <c r="AU9" s="101"/>
      <c r="AV9" s="152"/>
      <c r="AW9" s="154"/>
      <c r="AX9" s="155"/>
      <c r="AY9" s="158"/>
      <c r="AZ9" s="159"/>
      <c r="BA9" s="102"/>
    </row>
    <row r="10" spans="1:53" s="25" customFormat="1" ht="109.5" customHeight="1" x14ac:dyDescent="0.2">
      <c r="A10" s="100" t="s">
        <v>160</v>
      </c>
      <c r="B10" s="100" t="s">
        <v>167</v>
      </c>
      <c r="C10" s="100" t="s">
        <v>187</v>
      </c>
      <c r="D10" s="100" t="s">
        <v>179</v>
      </c>
      <c r="E10" s="101" t="s">
        <v>267</v>
      </c>
      <c r="F10" s="161"/>
      <c r="G10" s="161"/>
      <c r="H10" s="161"/>
      <c r="I10" s="99"/>
      <c r="J10" s="94" t="s">
        <v>184</v>
      </c>
      <c r="K10" s="99" t="s">
        <v>197</v>
      </c>
      <c r="L10" s="26" t="s">
        <v>267</v>
      </c>
      <c r="M10" s="66"/>
      <c r="N10" s="66"/>
      <c r="O10" s="66"/>
      <c r="P10" s="66"/>
      <c r="Q10" s="66"/>
      <c r="R10" s="95" t="s">
        <v>267</v>
      </c>
      <c r="S10" s="66"/>
      <c r="T10" s="95"/>
      <c r="U10" s="95"/>
      <c r="V10" s="95"/>
      <c r="W10" s="95"/>
      <c r="X10" s="93">
        <v>-1</v>
      </c>
      <c r="Y10" s="93">
        <v>2</v>
      </c>
      <c r="Z10" s="93">
        <v>2</v>
      </c>
      <c r="AA10" s="93">
        <v>2</v>
      </c>
      <c r="AB10" s="93">
        <v>2</v>
      </c>
      <c r="AC10" s="93">
        <v>2</v>
      </c>
      <c r="AD10" s="93">
        <v>1</v>
      </c>
      <c r="AE10" s="93">
        <v>4</v>
      </c>
      <c r="AF10" s="93">
        <v>1</v>
      </c>
      <c r="AG10" s="93">
        <v>4</v>
      </c>
      <c r="AH10" s="93">
        <v>2</v>
      </c>
      <c r="AI10" s="96">
        <f t="shared" si="0"/>
        <v>-28</v>
      </c>
      <c r="AJ10" s="150" t="s">
        <v>297</v>
      </c>
      <c r="AK10" s="93" t="s">
        <v>96</v>
      </c>
      <c r="AL10" s="93" t="str">
        <f t="shared" si="1"/>
        <v>Moderado</v>
      </c>
      <c r="AM10" s="93" t="str">
        <f t="shared" si="2"/>
        <v>Negativo No Significativo</v>
      </c>
      <c r="AN10" s="102" t="s">
        <v>319</v>
      </c>
      <c r="AO10" s="102" t="s">
        <v>320</v>
      </c>
      <c r="AP10" s="101"/>
      <c r="AQ10" s="101"/>
      <c r="AR10" s="101" t="s">
        <v>267</v>
      </c>
      <c r="AS10" s="101"/>
      <c r="AT10" s="101" t="s">
        <v>267</v>
      </c>
      <c r="AU10" s="101" t="s">
        <v>267</v>
      </c>
      <c r="AV10" s="102" t="s">
        <v>403</v>
      </c>
      <c r="AW10" s="162" t="s">
        <v>456</v>
      </c>
      <c r="AX10" s="100" t="s">
        <v>410</v>
      </c>
      <c r="AY10" s="156" t="s">
        <v>515</v>
      </c>
      <c r="AZ10" s="157"/>
      <c r="BA10" s="160">
        <v>45961</v>
      </c>
    </row>
    <row r="11" spans="1:53" ht="135" customHeight="1" x14ac:dyDescent="0.2">
      <c r="A11" s="100"/>
      <c r="B11" s="100"/>
      <c r="C11" s="100"/>
      <c r="D11" s="100"/>
      <c r="E11" s="101"/>
      <c r="F11" s="161"/>
      <c r="G11" s="161"/>
      <c r="H11" s="161"/>
      <c r="I11" s="23"/>
      <c r="J11" s="94" t="s">
        <v>278</v>
      </c>
      <c r="K11" s="99" t="s">
        <v>194</v>
      </c>
      <c r="L11" s="95" t="s">
        <v>267</v>
      </c>
      <c r="M11" s="95" t="s">
        <v>267</v>
      </c>
      <c r="N11" s="23"/>
      <c r="O11" s="95" t="s">
        <v>267</v>
      </c>
      <c r="P11" s="95" t="s">
        <v>267</v>
      </c>
      <c r="Q11" s="95" t="s">
        <v>267</v>
      </c>
      <c r="R11" s="95" t="s">
        <v>267</v>
      </c>
      <c r="S11" s="95" t="s">
        <v>267</v>
      </c>
      <c r="T11" s="23"/>
      <c r="U11" s="23"/>
      <c r="V11" s="23"/>
      <c r="W11" s="23"/>
      <c r="X11" s="93">
        <v>-1</v>
      </c>
      <c r="Y11" s="93">
        <v>2</v>
      </c>
      <c r="Z11" s="93">
        <v>2</v>
      </c>
      <c r="AA11" s="93">
        <v>2</v>
      </c>
      <c r="AB11" s="93">
        <v>2</v>
      </c>
      <c r="AC11" s="93">
        <v>2</v>
      </c>
      <c r="AD11" s="93">
        <v>2</v>
      </c>
      <c r="AE11" s="93">
        <v>4</v>
      </c>
      <c r="AF11" s="93">
        <v>1</v>
      </c>
      <c r="AG11" s="93">
        <v>2</v>
      </c>
      <c r="AH11" s="93">
        <v>2</v>
      </c>
      <c r="AI11" s="96">
        <f t="shared" si="0"/>
        <v>-27</v>
      </c>
      <c r="AJ11" s="150"/>
      <c r="AK11" s="93" t="s">
        <v>96</v>
      </c>
      <c r="AL11" s="93" t="str">
        <f t="shared" si="1"/>
        <v>Moderado</v>
      </c>
      <c r="AM11" s="93" t="str">
        <f t="shared" si="2"/>
        <v>Negativo No Significativo</v>
      </c>
      <c r="AN11" s="102"/>
      <c r="AO11" s="102"/>
      <c r="AP11" s="101"/>
      <c r="AQ11" s="101"/>
      <c r="AR11" s="101"/>
      <c r="AS11" s="101"/>
      <c r="AT11" s="101"/>
      <c r="AU11" s="101"/>
      <c r="AV11" s="102"/>
      <c r="AW11" s="163"/>
      <c r="AX11" s="100"/>
      <c r="AY11" s="158"/>
      <c r="AZ11" s="159"/>
      <c r="BA11" s="102"/>
    </row>
    <row r="12" spans="1:53" s="25" customFormat="1" ht="82.5" customHeight="1" x14ac:dyDescent="0.2">
      <c r="A12" s="100" t="s">
        <v>160</v>
      </c>
      <c r="B12" s="100" t="s">
        <v>167</v>
      </c>
      <c r="C12" s="100" t="s">
        <v>206</v>
      </c>
      <c r="D12" s="100" t="s">
        <v>179</v>
      </c>
      <c r="E12" s="101" t="s">
        <v>267</v>
      </c>
      <c r="F12" s="161"/>
      <c r="G12" s="161"/>
      <c r="H12" s="161"/>
      <c r="I12" s="99"/>
      <c r="J12" s="94" t="s">
        <v>190</v>
      </c>
      <c r="K12" s="99" t="s">
        <v>194</v>
      </c>
      <c r="L12" s="26"/>
      <c r="M12" s="26" t="s">
        <v>267</v>
      </c>
      <c r="N12" s="95"/>
      <c r="O12" s="26" t="s">
        <v>267</v>
      </c>
      <c r="P12" s="26"/>
      <c r="Q12" s="26" t="s">
        <v>267</v>
      </c>
      <c r="R12" s="26"/>
      <c r="S12" s="26"/>
      <c r="T12" s="95"/>
      <c r="U12" s="95"/>
      <c r="V12" s="95"/>
      <c r="W12" s="95"/>
      <c r="X12" s="93">
        <v>-1</v>
      </c>
      <c r="Y12" s="93">
        <v>4</v>
      </c>
      <c r="Z12" s="93">
        <v>2</v>
      </c>
      <c r="AA12" s="93">
        <v>2</v>
      </c>
      <c r="AB12" s="93">
        <v>2</v>
      </c>
      <c r="AC12" s="93">
        <v>2</v>
      </c>
      <c r="AD12" s="93">
        <v>2</v>
      </c>
      <c r="AE12" s="93">
        <v>1</v>
      </c>
      <c r="AF12" s="93">
        <v>1</v>
      </c>
      <c r="AG12" s="93">
        <v>4</v>
      </c>
      <c r="AH12" s="93">
        <v>2</v>
      </c>
      <c r="AI12" s="96">
        <f t="shared" si="0"/>
        <v>-32</v>
      </c>
      <c r="AJ12" s="97" t="s">
        <v>298</v>
      </c>
      <c r="AK12" s="93" t="s">
        <v>96</v>
      </c>
      <c r="AL12" s="93" t="str">
        <f t="shared" si="1"/>
        <v>Moderado</v>
      </c>
      <c r="AM12" s="93" t="str">
        <f t="shared" si="2"/>
        <v>Negativo No Significativo</v>
      </c>
      <c r="AN12" s="102" t="s">
        <v>323</v>
      </c>
      <c r="AO12" s="102" t="s">
        <v>318</v>
      </c>
      <c r="AP12" s="101"/>
      <c r="AQ12" s="101" t="s">
        <v>267</v>
      </c>
      <c r="AR12" s="101" t="s">
        <v>267</v>
      </c>
      <c r="AS12" s="101"/>
      <c r="AT12" s="101"/>
      <c r="AU12" s="101" t="s">
        <v>267</v>
      </c>
      <c r="AV12" s="102" t="s">
        <v>401</v>
      </c>
      <c r="AW12" s="162" t="s">
        <v>413</v>
      </c>
      <c r="AX12" s="155" t="s">
        <v>499</v>
      </c>
      <c r="AY12" s="156" t="s">
        <v>508</v>
      </c>
      <c r="AZ12" s="157"/>
      <c r="BA12" s="160">
        <v>45961</v>
      </c>
    </row>
    <row r="13" spans="1:53" ht="118.5" customHeight="1" x14ac:dyDescent="0.2">
      <c r="A13" s="100"/>
      <c r="B13" s="100"/>
      <c r="C13" s="100"/>
      <c r="D13" s="100"/>
      <c r="E13" s="101"/>
      <c r="F13" s="161"/>
      <c r="G13" s="161"/>
      <c r="H13" s="161"/>
      <c r="I13" s="23"/>
      <c r="J13" s="94" t="s">
        <v>193</v>
      </c>
      <c r="K13" s="64" t="s">
        <v>355</v>
      </c>
      <c r="L13" s="95"/>
      <c r="M13" s="26" t="s">
        <v>267</v>
      </c>
      <c r="N13" s="23"/>
      <c r="O13" s="95"/>
      <c r="P13" s="95"/>
      <c r="Q13" s="26" t="s">
        <v>267</v>
      </c>
      <c r="R13" s="95"/>
      <c r="S13" s="95"/>
      <c r="T13" s="23"/>
      <c r="U13" s="23"/>
      <c r="V13" s="23"/>
      <c r="W13" s="23"/>
      <c r="X13" s="93">
        <v>-1</v>
      </c>
      <c r="Y13" s="93">
        <v>4</v>
      </c>
      <c r="Z13" s="93">
        <v>2</v>
      </c>
      <c r="AA13" s="93">
        <v>2</v>
      </c>
      <c r="AB13" s="93">
        <v>2</v>
      </c>
      <c r="AC13" s="93">
        <v>2</v>
      </c>
      <c r="AD13" s="93">
        <v>2</v>
      </c>
      <c r="AE13" s="93">
        <v>1</v>
      </c>
      <c r="AF13" s="93">
        <v>1</v>
      </c>
      <c r="AG13" s="93">
        <v>2</v>
      </c>
      <c r="AH13" s="93">
        <v>2</v>
      </c>
      <c r="AI13" s="93">
        <f t="shared" si="0"/>
        <v>-30</v>
      </c>
      <c r="AJ13" s="97" t="s">
        <v>299</v>
      </c>
      <c r="AK13" s="93" t="s">
        <v>96</v>
      </c>
      <c r="AL13" s="93" t="str">
        <f t="shared" si="1"/>
        <v>Moderado</v>
      </c>
      <c r="AM13" s="93" t="str">
        <f t="shared" si="2"/>
        <v>Negativo No Significativo</v>
      </c>
      <c r="AN13" s="102"/>
      <c r="AO13" s="102"/>
      <c r="AP13" s="101"/>
      <c r="AQ13" s="101"/>
      <c r="AR13" s="101"/>
      <c r="AS13" s="101"/>
      <c r="AT13" s="101"/>
      <c r="AU13" s="101"/>
      <c r="AV13" s="102"/>
      <c r="AW13" s="163"/>
      <c r="AX13" s="155"/>
      <c r="AY13" s="158"/>
      <c r="AZ13" s="159"/>
      <c r="BA13" s="102"/>
    </row>
    <row r="14" spans="1:53" s="25" customFormat="1" ht="86.25" customHeight="1" x14ac:dyDescent="0.2">
      <c r="A14" s="100" t="s">
        <v>160</v>
      </c>
      <c r="B14" s="100" t="s">
        <v>167</v>
      </c>
      <c r="C14" s="100" t="s">
        <v>280</v>
      </c>
      <c r="D14" s="100" t="s">
        <v>179</v>
      </c>
      <c r="E14" s="101" t="s">
        <v>267</v>
      </c>
      <c r="F14" s="161"/>
      <c r="G14" s="161"/>
      <c r="H14" s="161"/>
      <c r="I14" s="99"/>
      <c r="J14" s="94" t="s">
        <v>190</v>
      </c>
      <c r="K14" s="99" t="s">
        <v>194</v>
      </c>
      <c r="L14" s="65"/>
      <c r="M14" s="65" t="s">
        <v>267</v>
      </c>
      <c r="N14" s="66"/>
      <c r="O14" s="65" t="s">
        <v>267</v>
      </c>
      <c r="P14" s="65"/>
      <c r="Q14" s="65" t="s">
        <v>267</v>
      </c>
      <c r="R14" s="65"/>
      <c r="S14" s="65"/>
      <c r="T14" s="66"/>
      <c r="U14" s="66"/>
      <c r="V14" s="66"/>
      <c r="W14" s="66"/>
      <c r="X14" s="93">
        <v>-1</v>
      </c>
      <c r="Y14" s="93">
        <v>4</v>
      </c>
      <c r="Z14" s="93">
        <v>2</v>
      </c>
      <c r="AA14" s="93">
        <v>2</v>
      </c>
      <c r="AB14" s="93">
        <v>2</v>
      </c>
      <c r="AC14" s="93">
        <v>2</v>
      </c>
      <c r="AD14" s="93">
        <v>2</v>
      </c>
      <c r="AE14" s="93">
        <v>4</v>
      </c>
      <c r="AF14" s="93">
        <v>1</v>
      </c>
      <c r="AG14" s="93">
        <v>4</v>
      </c>
      <c r="AH14" s="93">
        <v>2</v>
      </c>
      <c r="AI14" s="93">
        <f t="shared" si="0"/>
        <v>-35</v>
      </c>
      <c r="AJ14" s="97" t="s">
        <v>298</v>
      </c>
      <c r="AK14" s="93" t="s">
        <v>96</v>
      </c>
      <c r="AL14" s="93" t="str">
        <f t="shared" si="1"/>
        <v>Moderado</v>
      </c>
      <c r="AM14" s="93" t="str">
        <f t="shared" si="2"/>
        <v>Negativo No Significativo</v>
      </c>
      <c r="AN14" s="102" t="s">
        <v>323</v>
      </c>
      <c r="AO14" s="152" t="s">
        <v>321</v>
      </c>
      <c r="AP14" s="101"/>
      <c r="AQ14" s="101" t="s">
        <v>267</v>
      </c>
      <c r="AR14" s="101" t="s">
        <v>267</v>
      </c>
      <c r="AS14" s="101"/>
      <c r="AT14" s="101"/>
      <c r="AU14" s="101" t="s">
        <v>267</v>
      </c>
      <c r="AV14" s="102" t="s">
        <v>401</v>
      </c>
      <c r="AW14" s="162" t="s">
        <v>414</v>
      </c>
      <c r="AX14" s="155" t="s">
        <v>498</v>
      </c>
      <c r="AY14" s="156" t="s">
        <v>509</v>
      </c>
      <c r="AZ14" s="157"/>
      <c r="BA14" s="160">
        <v>45961</v>
      </c>
    </row>
    <row r="15" spans="1:53" ht="103.5" customHeight="1" x14ac:dyDescent="0.2">
      <c r="A15" s="100"/>
      <c r="B15" s="100"/>
      <c r="C15" s="100"/>
      <c r="D15" s="100"/>
      <c r="E15" s="101"/>
      <c r="F15" s="161"/>
      <c r="G15" s="161"/>
      <c r="H15" s="161"/>
      <c r="I15" s="23"/>
      <c r="J15" s="94" t="s">
        <v>281</v>
      </c>
      <c r="K15" s="99" t="s">
        <v>195</v>
      </c>
      <c r="L15" s="66"/>
      <c r="M15" s="65" t="s">
        <v>267</v>
      </c>
      <c r="N15" s="68"/>
      <c r="O15" s="66"/>
      <c r="P15" s="65" t="s">
        <v>267</v>
      </c>
      <c r="Q15" s="65"/>
      <c r="R15" s="66"/>
      <c r="S15" s="66"/>
      <c r="T15" s="68"/>
      <c r="U15" s="68"/>
      <c r="V15" s="68"/>
      <c r="W15" s="68"/>
      <c r="X15" s="93">
        <v>-1</v>
      </c>
      <c r="Y15" s="93">
        <v>4</v>
      </c>
      <c r="Z15" s="93">
        <v>2</v>
      </c>
      <c r="AA15" s="93">
        <v>1</v>
      </c>
      <c r="AB15" s="93">
        <v>2</v>
      </c>
      <c r="AC15" s="93">
        <v>2</v>
      </c>
      <c r="AD15" s="93">
        <v>2</v>
      </c>
      <c r="AE15" s="93">
        <v>4</v>
      </c>
      <c r="AF15" s="93">
        <v>1</v>
      </c>
      <c r="AG15" s="93">
        <v>4</v>
      </c>
      <c r="AH15" s="93">
        <v>2</v>
      </c>
      <c r="AI15" s="93">
        <f t="shared" si="0"/>
        <v>-34</v>
      </c>
      <c r="AJ15" s="97" t="s">
        <v>300</v>
      </c>
      <c r="AK15" s="93" t="s">
        <v>96</v>
      </c>
      <c r="AL15" s="93" t="str">
        <f t="shared" si="1"/>
        <v>Moderado</v>
      </c>
      <c r="AM15" s="93" t="str">
        <f t="shared" si="2"/>
        <v>Negativo No Significativo</v>
      </c>
      <c r="AN15" s="102"/>
      <c r="AO15" s="152"/>
      <c r="AP15" s="101"/>
      <c r="AQ15" s="101"/>
      <c r="AR15" s="101"/>
      <c r="AS15" s="101"/>
      <c r="AT15" s="101"/>
      <c r="AU15" s="101"/>
      <c r="AV15" s="102"/>
      <c r="AW15" s="163"/>
      <c r="AX15" s="155"/>
      <c r="AY15" s="158"/>
      <c r="AZ15" s="159"/>
      <c r="BA15" s="102"/>
    </row>
    <row r="16" spans="1:53" ht="77.25" customHeight="1" x14ac:dyDescent="0.2">
      <c r="A16" s="100" t="s">
        <v>160</v>
      </c>
      <c r="B16" s="100" t="s">
        <v>167</v>
      </c>
      <c r="C16" s="100" t="s">
        <v>205</v>
      </c>
      <c r="D16" s="100" t="s">
        <v>179</v>
      </c>
      <c r="E16" s="144" t="s">
        <v>156</v>
      </c>
      <c r="F16" s="101"/>
      <c r="G16" s="101"/>
      <c r="H16" s="101"/>
      <c r="I16" s="23"/>
      <c r="J16" s="102" t="s">
        <v>331</v>
      </c>
      <c r="K16" s="99" t="s">
        <v>197</v>
      </c>
      <c r="L16" s="26" t="s">
        <v>267</v>
      </c>
      <c r="M16" s="26"/>
      <c r="N16" s="26" t="s">
        <v>267</v>
      </c>
      <c r="O16" s="95"/>
      <c r="P16" s="26"/>
      <c r="Q16" s="26"/>
      <c r="R16" s="26" t="s">
        <v>267</v>
      </c>
      <c r="S16" s="95"/>
      <c r="T16" s="23"/>
      <c r="U16" s="23"/>
      <c r="V16" s="23"/>
      <c r="W16" s="26" t="s">
        <v>267</v>
      </c>
      <c r="X16" s="93">
        <v>-1</v>
      </c>
      <c r="Y16" s="93">
        <v>2</v>
      </c>
      <c r="Z16" s="93">
        <v>1</v>
      </c>
      <c r="AA16" s="93">
        <v>1</v>
      </c>
      <c r="AB16" s="93">
        <v>4</v>
      </c>
      <c r="AC16" s="93">
        <v>4</v>
      </c>
      <c r="AD16" s="93">
        <v>2</v>
      </c>
      <c r="AE16" s="93">
        <v>4</v>
      </c>
      <c r="AF16" s="93">
        <v>1</v>
      </c>
      <c r="AG16" s="93">
        <v>2</v>
      </c>
      <c r="AH16" s="93">
        <v>2</v>
      </c>
      <c r="AI16" s="93">
        <f t="shared" si="0"/>
        <v>-28</v>
      </c>
      <c r="AJ16" s="150" t="s">
        <v>332</v>
      </c>
      <c r="AK16" s="93" t="s">
        <v>96</v>
      </c>
      <c r="AL16" s="93" t="str">
        <f t="shared" si="1"/>
        <v>Moderado</v>
      </c>
      <c r="AM16" s="93" t="str">
        <f t="shared" si="2"/>
        <v>Negativo No Significativo</v>
      </c>
      <c r="AN16" s="102" t="s">
        <v>333</v>
      </c>
      <c r="AO16" s="102" t="s">
        <v>334</v>
      </c>
      <c r="AP16" s="101"/>
      <c r="AQ16" s="101" t="s">
        <v>267</v>
      </c>
      <c r="AR16" s="101" t="s">
        <v>267</v>
      </c>
      <c r="AS16" s="101"/>
      <c r="AT16" s="101" t="s">
        <v>267</v>
      </c>
      <c r="AU16" s="101" t="s">
        <v>267</v>
      </c>
      <c r="AV16" s="102" t="s">
        <v>270</v>
      </c>
      <c r="AW16" s="162" t="s">
        <v>417</v>
      </c>
      <c r="AX16" s="100" t="s">
        <v>510</v>
      </c>
      <c r="AY16" s="156" t="s">
        <v>511</v>
      </c>
      <c r="AZ16" s="157"/>
      <c r="BA16" s="160">
        <v>45961</v>
      </c>
    </row>
    <row r="17" spans="1:53" ht="70.5" customHeight="1" x14ac:dyDescent="0.2">
      <c r="A17" s="100"/>
      <c r="B17" s="100"/>
      <c r="C17" s="100"/>
      <c r="D17" s="100"/>
      <c r="E17" s="144"/>
      <c r="F17" s="101"/>
      <c r="G17" s="101"/>
      <c r="H17" s="101"/>
      <c r="I17" s="23"/>
      <c r="J17" s="102"/>
      <c r="K17" s="99" t="s">
        <v>254</v>
      </c>
      <c r="L17" s="95"/>
      <c r="M17" s="26" t="s">
        <v>267</v>
      </c>
      <c r="N17" s="26" t="s">
        <v>267</v>
      </c>
      <c r="O17" s="95"/>
      <c r="P17" s="26" t="s">
        <v>267</v>
      </c>
      <c r="Q17" s="26"/>
      <c r="R17" s="95"/>
      <c r="S17" s="95"/>
      <c r="T17" s="23"/>
      <c r="U17" s="23"/>
      <c r="V17" s="23"/>
      <c r="W17" s="26" t="s">
        <v>267</v>
      </c>
      <c r="X17" s="93">
        <v>-1</v>
      </c>
      <c r="Y17" s="93">
        <v>1</v>
      </c>
      <c r="Z17" s="93">
        <v>1</v>
      </c>
      <c r="AA17" s="93">
        <v>2</v>
      </c>
      <c r="AB17" s="93">
        <v>2</v>
      </c>
      <c r="AC17" s="93">
        <v>2</v>
      </c>
      <c r="AD17" s="93">
        <v>1</v>
      </c>
      <c r="AE17" s="93">
        <v>4</v>
      </c>
      <c r="AF17" s="93">
        <v>1</v>
      </c>
      <c r="AG17" s="93">
        <v>2</v>
      </c>
      <c r="AH17" s="93">
        <v>2</v>
      </c>
      <c r="AI17" s="93">
        <f t="shared" si="0"/>
        <v>-21</v>
      </c>
      <c r="AJ17" s="150"/>
      <c r="AK17" s="93" t="s">
        <v>96</v>
      </c>
      <c r="AL17" s="93" t="str">
        <f t="shared" si="1"/>
        <v>Bajo</v>
      </c>
      <c r="AM17" s="93" t="str">
        <f t="shared" si="2"/>
        <v>Negativo No Significativo</v>
      </c>
      <c r="AN17" s="102"/>
      <c r="AO17" s="102"/>
      <c r="AP17" s="101"/>
      <c r="AQ17" s="101"/>
      <c r="AR17" s="101"/>
      <c r="AS17" s="101"/>
      <c r="AT17" s="101"/>
      <c r="AU17" s="101"/>
      <c r="AV17" s="102"/>
      <c r="AW17" s="163"/>
      <c r="AX17" s="100"/>
      <c r="AY17" s="158"/>
      <c r="AZ17" s="159"/>
      <c r="BA17" s="102"/>
    </row>
    <row r="18" spans="1:53" s="25" customFormat="1" ht="49.5" customHeight="1" x14ac:dyDescent="0.2">
      <c r="A18" s="100" t="s">
        <v>160</v>
      </c>
      <c r="B18" s="100" t="s">
        <v>167</v>
      </c>
      <c r="C18" s="100" t="s">
        <v>279</v>
      </c>
      <c r="D18" s="100" t="s">
        <v>179</v>
      </c>
      <c r="E18" s="101" t="s">
        <v>267</v>
      </c>
      <c r="F18" s="161"/>
      <c r="G18" s="161"/>
      <c r="H18" s="161"/>
      <c r="I18" s="99"/>
      <c r="J18" s="94" t="s">
        <v>191</v>
      </c>
      <c r="K18" s="99" t="s">
        <v>194</v>
      </c>
      <c r="L18" s="26" t="s">
        <v>267</v>
      </c>
      <c r="M18" s="26" t="s">
        <v>267</v>
      </c>
      <c r="N18" s="95"/>
      <c r="O18" s="26" t="s">
        <v>267</v>
      </c>
      <c r="P18" s="26"/>
      <c r="Q18" s="26"/>
      <c r="R18" s="26"/>
      <c r="S18" s="26" t="s">
        <v>267</v>
      </c>
      <c r="T18" s="95"/>
      <c r="U18" s="95"/>
      <c r="V18" s="95"/>
      <c r="W18" s="95"/>
      <c r="X18" s="93">
        <v>-1</v>
      </c>
      <c r="Y18" s="93">
        <v>2</v>
      </c>
      <c r="Z18" s="93">
        <v>4</v>
      </c>
      <c r="AA18" s="93">
        <v>2</v>
      </c>
      <c r="AB18" s="93">
        <v>2</v>
      </c>
      <c r="AC18" s="93">
        <v>4</v>
      </c>
      <c r="AD18" s="93">
        <v>2</v>
      </c>
      <c r="AE18" s="93">
        <v>4</v>
      </c>
      <c r="AF18" s="93">
        <v>4</v>
      </c>
      <c r="AG18" s="93">
        <v>4</v>
      </c>
      <c r="AH18" s="93">
        <v>4</v>
      </c>
      <c r="AI18" s="93">
        <f t="shared" si="0"/>
        <v>-40</v>
      </c>
      <c r="AJ18" s="97" t="s">
        <v>301</v>
      </c>
      <c r="AK18" s="93" t="s">
        <v>96</v>
      </c>
      <c r="AL18" s="93" t="str">
        <f t="shared" si="1"/>
        <v>Moderado</v>
      </c>
      <c r="AM18" s="93" t="str">
        <f t="shared" si="2"/>
        <v>Negativo No Significativo</v>
      </c>
      <c r="AN18" s="102" t="s">
        <v>324</v>
      </c>
      <c r="AO18" s="102" t="s">
        <v>325</v>
      </c>
      <c r="AP18" s="101"/>
      <c r="AQ18" s="101" t="s">
        <v>267</v>
      </c>
      <c r="AR18" s="101" t="s">
        <v>267</v>
      </c>
      <c r="AS18" s="101"/>
      <c r="AT18" s="101"/>
      <c r="AU18" s="101" t="s">
        <v>267</v>
      </c>
      <c r="AV18" s="102" t="s">
        <v>268</v>
      </c>
      <c r="AW18" s="100" t="s">
        <v>415</v>
      </c>
      <c r="AX18" s="162" t="s">
        <v>419</v>
      </c>
      <c r="AY18" s="156" t="s">
        <v>512</v>
      </c>
      <c r="AZ18" s="157"/>
      <c r="BA18" s="167">
        <v>45961</v>
      </c>
    </row>
    <row r="19" spans="1:53" ht="45.75" customHeight="1" x14ac:dyDescent="0.2">
      <c r="A19" s="100"/>
      <c r="B19" s="100"/>
      <c r="C19" s="100"/>
      <c r="D19" s="100"/>
      <c r="E19" s="101"/>
      <c r="F19" s="161"/>
      <c r="G19" s="161"/>
      <c r="H19" s="161"/>
      <c r="I19" s="23"/>
      <c r="J19" s="94" t="s">
        <v>190</v>
      </c>
      <c r="K19" s="99" t="s">
        <v>194</v>
      </c>
      <c r="L19" s="26"/>
      <c r="M19" s="26" t="s">
        <v>267</v>
      </c>
      <c r="N19" s="95"/>
      <c r="O19" s="26" t="s">
        <v>267</v>
      </c>
      <c r="P19" s="26"/>
      <c r="Q19" s="26"/>
      <c r="R19" s="26"/>
      <c r="S19" s="26"/>
      <c r="T19" s="23"/>
      <c r="U19" s="23"/>
      <c r="V19" s="23"/>
      <c r="W19" s="23"/>
      <c r="X19" s="93">
        <v>-1</v>
      </c>
      <c r="Y19" s="93">
        <v>2</v>
      </c>
      <c r="Z19" s="93">
        <v>2</v>
      </c>
      <c r="AA19" s="93">
        <v>2</v>
      </c>
      <c r="AB19" s="93">
        <v>2</v>
      </c>
      <c r="AC19" s="93">
        <v>2</v>
      </c>
      <c r="AD19" s="93">
        <v>2</v>
      </c>
      <c r="AE19" s="93">
        <v>1</v>
      </c>
      <c r="AF19" s="93">
        <v>1</v>
      </c>
      <c r="AG19" s="93">
        <v>2</v>
      </c>
      <c r="AH19" s="93">
        <v>2</v>
      </c>
      <c r="AI19" s="93">
        <f t="shared" si="0"/>
        <v>-24</v>
      </c>
      <c r="AJ19" s="97" t="s">
        <v>298</v>
      </c>
      <c r="AK19" s="93" t="s">
        <v>96</v>
      </c>
      <c r="AL19" s="93" t="str">
        <f t="shared" si="1"/>
        <v>Bajo</v>
      </c>
      <c r="AM19" s="93" t="str">
        <f t="shared" si="2"/>
        <v>Negativo No Significativo</v>
      </c>
      <c r="AN19" s="102"/>
      <c r="AO19" s="102"/>
      <c r="AP19" s="101"/>
      <c r="AQ19" s="101"/>
      <c r="AR19" s="101"/>
      <c r="AS19" s="101"/>
      <c r="AT19" s="101"/>
      <c r="AU19" s="101"/>
      <c r="AV19" s="102"/>
      <c r="AW19" s="100"/>
      <c r="AX19" s="164"/>
      <c r="AY19" s="165"/>
      <c r="AZ19" s="166"/>
      <c r="BA19" s="168"/>
    </row>
    <row r="20" spans="1:53" ht="40.5" customHeight="1" x14ac:dyDescent="0.2">
      <c r="A20" s="100" t="s">
        <v>160</v>
      </c>
      <c r="B20" s="100"/>
      <c r="C20" s="100"/>
      <c r="D20" s="100"/>
      <c r="E20" s="101"/>
      <c r="F20" s="161"/>
      <c r="G20" s="161"/>
      <c r="H20" s="161"/>
      <c r="I20" s="23"/>
      <c r="J20" s="94" t="s">
        <v>352</v>
      </c>
      <c r="K20" s="99" t="s">
        <v>353</v>
      </c>
      <c r="L20" s="23"/>
      <c r="M20" s="26" t="s">
        <v>267</v>
      </c>
      <c r="N20" s="23"/>
      <c r="O20" s="26" t="s">
        <v>267</v>
      </c>
      <c r="P20" s="23"/>
      <c r="Q20" s="23"/>
      <c r="R20" s="23"/>
      <c r="S20" s="23"/>
      <c r="T20" s="23"/>
      <c r="U20" s="23"/>
      <c r="V20" s="23"/>
      <c r="W20" s="23"/>
      <c r="X20" s="93">
        <v>-1</v>
      </c>
      <c r="Y20" s="93">
        <v>4</v>
      </c>
      <c r="Z20" s="93">
        <v>4</v>
      </c>
      <c r="AA20" s="93">
        <v>2</v>
      </c>
      <c r="AB20" s="93">
        <v>2</v>
      </c>
      <c r="AC20" s="93">
        <v>2</v>
      </c>
      <c r="AD20" s="93">
        <v>1</v>
      </c>
      <c r="AE20" s="93">
        <v>4</v>
      </c>
      <c r="AF20" s="93">
        <v>4</v>
      </c>
      <c r="AG20" s="93">
        <v>4</v>
      </c>
      <c r="AH20" s="93">
        <v>2</v>
      </c>
      <c r="AI20" s="96">
        <f t="shared" si="0"/>
        <v>-41</v>
      </c>
      <c r="AJ20" s="97" t="s">
        <v>302</v>
      </c>
      <c r="AK20" s="93" t="s">
        <v>96</v>
      </c>
      <c r="AL20" s="93" t="str">
        <f t="shared" si="1"/>
        <v>Moderado</v>
      </c>
      <c r="AM20" s="93" t="str">
        <f t="shared" si="2"/>
        <v>Negativo No Significativo</v>
      </c>
      <c r="AN20" s="102"/>
      <c r="AO20" s="102"/>
      <c r="AP20" s="101"/>
      <c r="AQ20" s="101"/>
      <c r="AR20" s="101"/>
      <c r="AS20" s="101"/>
      <c r="AT20" s="101"/>
      <c r="AU20" s="101"/>
      <c r="AV20" s="102"/>
      <c r="AW20" s="100"/>
      <c r="AX20" s="164"/>
      <c r="AY20" s="165"/>
      <c r="AZ20" s="166"/>
      <c r="BA20" s="168"/>
    </row>
    <row r="21" spans="1:53" ht="48" customHeight="1" x14ac:dyDescent="0.2">
      <c r="A21" s="100"/>
      <c r="B21" s="100"/>
      <c r="C21" s="100"/>
      <c r="D21" s="100"/>
      <c r="E21" s="101"/>
      <c r="F21" s="161"/>
      <c r="G21" s="161"/>
      <c r="H21" s="161"/>
      <c r="I21" s="23"/>
      <c r="J21" s="94" t="s">
        <v>351</v>
      </c>
      <c r="K21" s="94" t="s">
        <v>282</v>
      </c>
      <c r="L21" s="23"/>
      <c r="M21" s="26" t="s">
        <v>267</v>
      </c>
      <c r="N21" s="23"/>
      <c r="O21" s="23"/>
      <c r="P21" s="26"/>
      <c r="Q21" s="26" t="s">
        <v>267</v>
      </c>
      <c r="R21" s="23"/>
      <c r="S21" s="23"/>
      <c r="T21" s="26" t="s">
        <v>267</v>
      </c>
      <c r="U21" s="23"/>
      <c r="V21" s="23"/>
      <c r="W21" s="23"/>
      <c r="X21" s="93">
        <v>-1</v>
      </c>
      <c r="Y21" s="93">
        <v>4</v>
      </c>
      <c r="Z21" s="93">
        <v>4</v>
      </c>
      <c r="AA21" s="93">
        <v>1</v>
      </c>
      <c r="AB21" s="93">
        <v>4</v>
      </c>
      <c r="AC21" s="93">
        <v>2</v>
      </c>
      <c r="AD21" s="93">
        <v>1</v>
      </c>
      <c r="AE21" s="93">
        <v>4</v>
      </c>
      <c r="AF21" s="93">
        <v>4</v>
      </c>
      <c r="AG21" s="93">
        <v>4</v>
      </c>
      <c r="AH21" s="93">
        <v>4</v>
      </c>
      <c r="AI21" s="96">
        <f t="shared" si="0"/>
        <v>-44</v>
      </c>
      <c r="AJ21" s="97" t="s">
        <v>303</v>
      </c>
      <c r="AK21" s="93" t="s">
        <v>96</v>
      </c>
      <c r="AL21" s="93" t="str">
        <f t="shared" si="1"/>
        <v>Moderado</v>
      </c>
      <c r="AM21" s="93" t="str">
        <f t="shared" si="2"/>
        <v>Negativo No Significativo</v>
      </c>
      <c r="AN21" s="102"/>
      <c r="AO21" s="102"/>
      <c r="AP21" s="101"/>
      <c r="AQ21" s="101"/>
      <c r="AR21" s="101"/>
      <c r="AS21" s="101"/>
      <c r="AT21" s="101"/>
      <c r="AU21" s="101"/>
      <c r="AV21" s="102"/>
      <c r="AW21" s="100"/>
      <c r="AX21" s="163"/>
      <c r="AY21" s="158"/>
      <c r="AZ21" s="159"/>
      <c r="BA21" s="169"/>
    </row>
    <row r="22" spans="1:53" s="25" customFormat="1" ht="84.75" customHeight="1" x14ac:dyDescent="0.2">
      <c r="A22" s="100" t="s">
        <v>160</v>
      </c>
      <c r="B22" s="100" t="s">
        <v>167</v>
      </c>
      <c r="C22" s="100" t="s">
        <v>204</v>
      </c>
      <c r="D22" s="100" t="s">
        <v>179</v>
      </c>
      <c r="E22" s="101" t="s">
        <v>267</v>
      </c>
      <c r="F22" s="161"/>
      <c r="G22" s="161"/>
      <c r="H22" s="161"/>
      <c r="I22" s="99"/>
      <c r="J22" s="94" t="s">
        <v>350</v>
      </c>
      <c r="K22" s="99" t="s">
        <v>284</v>
      </c>
      <c r="L22" s="26"/>
      <c r="M22" s="26" t="s">
        <v>267</v>
      </c>
      <c r="N22" s="26" t="s">
        <v>267</v>
      </c>
      <c r="O22" s="26"/>
      <c r="P22" s="26"/>
      <c r="Q22" s="26" t="s">
        <v>267</v>
      </c>
      <c r="R22" s="26"/>
      <c r="S22" s="27"/>
      <c r="T22" s="95"/>
      <c r="U22" s="26" t="s">
        <v>267</v>
      </c>
      <c r="V22" s="95"/>
      <c r="W22" s="95"/>
      <c r="X22" s="93">
        <v>1</v>
      </c>
      <c r="Y22" s="93">
        <v>1</v>
      </c>
      <c r="Z22" s="93">
        <v>2</v>
      </c>
      <c r="AA22" s="93">
        <v>2</v>
      </c>
      <c r="AB22" s="93">
        <v>4</v>
      </c>
      <c r="AC22" s="93">
        <v>4</v>
      </c>
      <c r="AD22" s="93">
        <v>4</v>
      </c>
      <c r="AE22" s="93">
        <v>4</v>
      </c>
      <c r="AF22" s="93">
        <v>1</v>
      </c>
      <c r="AG22" s="93">
        <v>4</v>
      </c>
      <c r="AH22" s="93">
        <v>4</v>
      </c>
      <c r="AI22" s="93">
        <f t="shared" si="0"/>
        <v>34</v>
      </c>
      <c r="AJ22" s="97" t="s">
        <v>303</v>
      </c>
      <c r="AK22" s="93" t="s">
        <v>96</v>
      </c>
      <c r="AL22" s="93" t="str">
        <f t="shared" si="1"/>
        <v>Beneficio Moderado</v>
      </c>
      <c r="AM22" s="93" t="str">
        <f t="shared" si="2"/>
        <v>Positivo No Significativo</v>
      </c>
      <c r="AN22" s="102" t="s">
        <v>326</v>
      </c>
      <c r="AO22" s="102" t="s">
        <v>327</v>
      </c>
      <c r="AP22" s="101"/>
      <c r="AQ22" s="101" t="s">
        <v>267</v>
      </c>
      <c r="AR22" s="101" t="s">
        <v>267</v>
      </c>
      <c r="AS22" s="101"/>
      <c r="AT22" s="101" t="s">
        <v>267</v>
      </c>
      <c r="AU22" s="101" t="s">
        <v>267</v>
      </c>
      <c r="AV22" s="102" t="s">
        <v>269</v>
      </c>
      <c r="AW22" s="100" t="s">
        <v>328</v>
      </c>
      <c r="AX22" s="162" t="s">
        <v>420</v>
      </c>
      <c r="AY22" s="170" t="s">
        <v>513</v>
      </c>
      <c r="AZ22" s="171"/>
      <c r="BA22" s="167">
        <v>45961</v>
      </c>
    </row>
    <row r="23" spans="1:53" ht="78.75" customHeight="1" x14ac:dyDescent="0.2">
      <c r="A23" s="100"/>
      <c r="B23" s="100"/>
      <c r="C23" s="100"/>
      <c r="D23" s="100"/>
      <c r="E23" s="101"/>
      <c r="F23" s="161"/>
      <c r="G23" s="161"/>
      <c r="H23" s="161"/>
      <c r="I23" s="23"/>
      <c r="J23" s="94" t="s">
        <v>351</v>
      </c>
      <c r="K23" s="99" t="s">
        <v>282</v>
      </c>
      <c r="L23" s="26"/>
      <c r="M23" s="26" t="s">
        <v>267</v>
      </c>
      <c r="N23" s="95"/>
      <c r="O23" s="26" t="s">
        <v>267</v>
      </c>
      <c r="P23" s="26" t="s">
        <v>267</v>
      </c>
      <c r="Q23" s="26" t="s">
        <v>267</v>
      </c>
      <c r="R23" s="26"/>
      <c r="S23" s="26"/>
      <c r="T23" s="23"/>
      <c r="U23" s="23"/>
      <c r="V23" s="23"/>
      <c r="W23" s="23"/>
      <c r="X23" s="93">
        <v>-1</v>
      </c>
      <c r="Y23" s="93">
        <v>1</v>
      </c>
      <c r="Z23" s="93">
        <v>2</v>
      </c>
      <c r="AA23" s="93">
        <v>2</v>
      </c>
      <c r="AB23" s="93">
        <v>4</v>
      </c>
      <c r="AC23" s="93">
        <v>4</v>
      </c>
      <c r="AD23" s="93">
        <v>4</v>
      </c>
      <c r="AE23" s="93">
        <v>4</v>
      </c>
      <c r="AF23" s="93">
        <v>1</v>
      </c>
      <c r="AG23" s="93">
        <v>4</v>
      </c>
      <c r="AH23" s="93">
        <v>4</v>
      </c>
      <c r="AI23" s="93">
        <f t="shared" si="0"/>
        <v>-34</v>
      </c>
      <c r="AJ23" s="97" t="s">
        <v>303</v>
      </c>
      <c r="AK23" s="93" t="s">
        <v>96</v>
      </c>
      <c r="AL23" s="93" t="str">
        <f t="shared" si="1"/>
        <v>Moderado</v>
      </c>
      <c r="AM23" s="93" t="str">
        <f t="shared" si="2"/>
        <v>Negativo No Significativo</v>
      </c>
      <c r="AN23" s="102"/>
      <c r="AO23" s="102"/>
      <c r="AP23" s="101"/>
      <c r="AQ23" s="101"/>
      <c r="AR23" s="101"/>
      <c r="AS23" s="101"/>
      <c r="AT23" s="101"/>
      <c r="AU23" s="101"/>
      <c r="AV23" s="102"/>
      <c r="AW23" s="100"/>
      <c r="AX23" s="164"/>
      <c r="AY23" s="172"/>
      <c r="AZ23" s="173"/>
      <c r="BA23" s="168"/>
    </row>
    <row r="24" spans="1:53" ht="63.75" customHeight="1" x14ac:dyDescent="0.2">
      <c r="A24" s="100" t="s">
        <v>160</v>
      </c>
      <c r="B24" s="100"/>
      <c r="C24" s="100"/>
      <c r="D24" s="100"/>
      <c r="E24" s="101"/>
      <c r="F24" s="161"/>
      <c r="G24" s="161"/>
      <c r="H24" s="161"/>
      <c r="I24" s="23"/>
      <c r="J24" s="94" t="s">
        <v>191</v>
      </c>
      <c r="K24" s="99" t="s">
        <v>194</v>
      </c>
      <c r="L24" s="23"/>
      <c r="M24" s="26" t="s">
        <v>267</v>
      </c>
      <c r="N24" s="23"/>
      <c r="O24" s="26" t="s">
        <v>267</v>
      </c>
      <c r="P24" s="23"/>
      <c r="Q24" s="23"/>
      <c r="R24" s="23"/>
      <c r="S24" s="23"/>
      <c r="T24" s="23"/>
      <c r="U24" s="23"/>
      <c r="V24" s="23"/>
      <c r="W24" s="23"/>
      <c r="X24" s="93">
        <v>-1</v>
      </c>
      <c r="Y24" s="93">
        <v>2</v>
      </c>
      <c r="Z24" s="93">
        <v>4</v>
      </c>
      <c r="AA24" s="93">
        <v>2</v>
      </c>
      <c r="AB24" s="93">
        <v>2</v>
      </c>
      <c r="AC24" s="93">
        <v>4</v>
      </c>
      <c r="AD24" s="93">
        <v>2</v>
      </c>
      <c r="AE24" s="93">
        <v>4</v>
      </c>
      <c r="AF24" s="93">
        <v>4</v>
      </c>
      <c r="AG24" s="93">
        <v>4</v>
      </c>
      <c r="AH24" s="93">
        <v>4</v>
      </c>
      <c r="AI24" s="93">
        <f t="shared" si="0"/>
        <v>-40</v>
      </c>
      <c r="AJ24" s="97" t="s">
        <v>301</v>
      </c>
      <c r="AK24" s="93" t="s">
        <v>96</v>
      </c>
      <c r="AL24" s="93" t="str">
        <f t="shared" si="1"/>
        <v>Moderado</v>
      </c>
      <c r="AM24" s="93" t="str">
        <f t="shared" si="2"/>
        <v>Negativo No Significativo</v>
      </c>
      <c r="AN24" s="102"/>
      <c r="AO24" s="102"/>
      <c r="AP24" s="101"/>
      <c r="AQ24" s="101"/>
      <c r="AR24" s="101"/>
      <c r="AS24" s="101"/>
      <c r="AT24" s="101"/>
      <c r="AU24" s="101"/>
      <c r="AV24" s="102"/>
      <c r="AW24" s="100"/>
      <c r="AX24" s="164"/>
      <c r="AY24" s="172"/>
      <c r="AZ24" s="173"/>
      <c r="BA24" s="168"/>
    </row>
    <row r="25" spans="1:53" ht="65.25" customHeight="1" x14ac:dyDescent="0.2">
      <c r="A25" s="100"/>
      <c r="B25" s="100"/>
      <c r="C25" s="100"/>
      <c r="D25" s="100"/>
      <c r="E25" s="101"/>
      <c r="F25" s="161"/>
      <c r="G25" s="161"/>
      <c r="H25" s="161"/>
      <c r="I25" s="23"/>
      <c r="J25" s="94" t="s">
        <v>190</v>
      </c>
      <c r="K25" s="94" t="s">
        <v>194</v>
      </c>
      <c r="L25" s="23"/>
      <c r="M25" s="26" t="s">
        <v>267</v>
      </c>
      <c r="N25" s="23"/>
      <c r="O25" s="23"/>
      <c r="P25" s="26"/>
      <c r="Q25" s="26" t="s">
        <v>267</v>
      </c>
      <c r="R25" s="23"/>
      <c r="S25" s="23"/>
      <c r="T25" s="23"/>
      <c r="U25" s="23"/>
      <c r="V25" s="23"/>
      <c r="W25" s="23"/>
      <c r="X25" s="93">
        <v>-1</v>
      </c>
      <c r="Y25" s="93">
        <v>2</v>
      </c>
      <c r="Z25" s="93">
        <v>2</v>
      </c>
      <c r="AA25" s="93">
        <v>2</v>
      </c>
      <c r="AB25" s="93">
        <v>2</v>
      </c>
      <c r="AC25" s="93">
        <v>2</v>
      </c>
      <c r="AD25" s="93">
        <v>2</v>
      </c>
      <c r="AE25" s="93">
        <v>1</v>
      </c>
      <c r="AF25" s="93">
        <v>1</v>
      </c>
      <c r="AG25" s="93">
        <v>4</v>
      </c>
      <c r="AH25" s="93">
        <v>2</v>
      </c>
      <c r="AI25" s="93">
        <f t="shared" si="0"/>
        <v>-26</v>
      </c>
      <c r="AJ25" s="97" t="s">
        <v>298</v>
      </c>
      <c r="AK25" s="93" t="s">
        <v>96</v>
      </c>
      <c r="AL25" s="93" t="str">
        <f t="shared" si="1"/>
        <v>Moderado</v>
      </c>
      <c r="AM25" s="93" t="str">
        <f t="shared" si="2"/>
        <v>Negativo No Significativo</v>
      </c>
      <c r="AN25" s="102"/>
      <c r="AO25" s="102"/>
      <c r="AP25" s="101"/>
      <c r="AQ25" s="101"/>
      <c r="AR25" s="101"/>
      <c r="AS25" s="101"/>
      <c r="AT25" s="101"/>
      <c r="AU25" s="101"/>
      <c r="AV25" s="102"/>
      <c r="AW25" s="100"/>
      <c r="AX25" s="163"/>
      <c r="AY25" s="174"/>
      <c r="AZ25" s="175"/>
      <c r="BA25" s="169"/>
    </row>
    <row r="26" spans="1:53" s="25" customFormat="1" ht="167.25" customHeight="1" x14ac:dyDescent="0.2">
      <c r="A26" s="100" t="s">
        <v>160</v>
      </c>
      <c r="B26" s="100" t="s">
        <v>167</v>
      </c>
      <c r="C26" s="100" t="s">
        <v>285</v>
      </c>
      <c r="D26" s="100" t="s">
        <v>181</v>
      </c>
      <c r="E26" s="101" t="s">
        <v>267</v>
      </c>
      <c r="F26" s="161"/>
      <c r="G26" s="161"/>
      <c r="H26" s="161"/>
      <c r="I26" s="99"/>
      <c r="J26" s="94" t="s">
        <v>350</v>
      </c>
      <c r="K26" s="99" t="s">
        <v>284</v>
      </c>
      <c r="L26" s="26"/>
      <c r="M26" s="26" t="s">
        <v>267</v>
      </c>
      <c r="N26" s="26" t="s">
        <v>267</v>
      </c>
      <c r="O26" s="26" t="s">
        <v>267</v>
      </c>
      <c r="P26" s="26"/>
      <c r="Q26" s="26"/>
      <c r="R26" s="26"/>
      <c r="S26" s="27"/>
      <c r="T26" s="95"/>
      <c r="U26" s="26" t="s">
        <v>267</v>
      </c>
      <c r="V26" s="95"/>
      <c r="W26" s="95"/>
      <c r="X26" s="93">
        <v>-1</v>
      </c>
      <c r="Y26" s="93">
        <v>8</v>
      </c>
      <c r="Z26" s="93">
        <v>4</v>
      </c>
      <c r="AA26" s="93">
        <v>2</v>
      </c>
      <c r="AB26" s="93">
        <v>4</v>
      </c>
      <c r="AC26" s="93">
        <v>2</v>
      </c>
      <c r="AD26" s="93">
        <v>2</v>
      </c>
      <c r="AE26" s="93">
        <v>4</v>
      </c>
      <c r="AF26" s="93">
        <v>4</v>
      </c>
      <c r="AG26" s="93">
        <v>4</v>
      </c>
      <c r="AH26" s="93">
        <v>2</v>
      </c>
      <c r="AI26" s="93">
        <f t="shared" si="0"/>
        <v>-56</v>
      </c>
      <c r="AJ26" s="97" t="s">
        <v>304</v>
      </c>
      <c r="AK26" s="93" t="s">
        <v>266</v>
      </c>
      <c r="AL26" s="93" t="str">
        <f t="shared" si="1"/>
        <v>Severo</v>
      </c>
      <c r="AM26" s="93" t="str">
        <f t="shared" si="2"/>
        <v>Negativo Parcialmente Significativo</v>
      </c>
      <c r="AN26" s="102" t="s">
        <v>329</v>
      </c>
      <c r="AO26" s="102" t="s">
        <v>467</v>
      </c>
      <c r="AP26" s="101"/>
      <c r="AQ26" s="101" t="s">
        <v>267</v>
      </c>
      <c r="AR26" s="101" t="s">
        <v>267</v>
      </c>
      <c r="AS26" s="101"/>
      <c r="AT26" s="101" t="s">
        <v>267</v>
      </c>
      <c r="AU26" s="101" t="s">
        <v>267</v>
      </c>
      <c r="AV26" s="102" t="s">
        <v>269</v>
      </c>
      <c r="AW26" s="100" t="s">
        <v>421</v>
      </c>
      <c r="AX26" s="162" t="s">
        <v>422</v>
      </c>
      <c r="AY26" s="156" t="s">
        <v>514</v>
      </c>
      <c r="AZ26" s="157"/>
      <c r="BA26" s="160">
        <v>45961</v>
      </c>
    </row>
    <row r="27" spans="1:53" ht="135" customHeight="1" x14ac:dyDescent="0.2">
      <c r="A27" s="100"/>
      <c r="B27" s="100"/>
      <c r="C27" s="100"/>
      <c r="D27" s="100"/>
      <c r="E27" s="101"/>
      <c r="F27" s="161"/>
      <c r="G27" s="161"/>
      <c r="H27" s="161"/>
      <c r="I27" s="23"/>
      <c r="J27" s="94" t="s">
        <v>351</v>
      </c>
      <c r="K27" s="99" t="s">
        <v>282</v>
      </c>
      <c r="L27" s="23"/>
      <c r="M27" s="26" t="s">
        <v>267</v>
      </c>
      <c r="N27" s="23"/>
      <c r="O27" s="23"/>
      <c r="P27" s="26"/>
      <c r="Q27" s="26" t="s">
        <v>267</v>
      </c>
      <c r="R27" s="23"/>
      <c r="S27" s="23"/>
      <c r="T27" s="23"/>
      <c r="U27" s="23"/>
      <c r="V27" s="23"/>
      <c r="W27" s="23"/>
      <c r="X27" s="93">
        <v>-1</v>
      </c>
      <c r="Y27" s="93">
        <v>4</v>
      </c>
      <c r="Z27" s="93">
        <v>4</v>
      </c>
      <c r="AA27" s="93">
        <v>2</v>
      </c>
      <c r="AB27" s="93">
        <v>2</v>
      </c>
      <c r="AC27" s="93">
        <v>2</v>
      </c>
      <c r="AD27" s="93">
        <v>2</v>
      </c>
      <c r="AE27" s="93">
        <v>4</v>
      </c>
      <c r="AF27" s="93">
        <v>4</v>
      </c>
      <c r="AG27" s="93">
        <v>4</v>
      </c>
      <c r="AH27" s="93">
        <v>2</v>
      </c>
      <c r="AI27" s="93">
        <f t="shared" si="0"/>
        <v>-42</v>
      </c>
      <c r="AJ27" s="97" t="s">
        <v>304</v>
      </c>
      <c r="AK27" s="93" t="s">
        <v>266</v>
      </c>
      <c r="AL27" s="93" t="str">
        <f t="shared" si="1"/>
        <v>Moderado</v>
      </c>
      <c r="AM27" s="93" t="str">
        <f t="shared" si="2"/>
        <v>Negativo Parcialmente Significativo</v>
      </c>
      <c r="AN27" s="102"/>
      <c r="AO27" s="102"/>
      <c r="AP27" s="101"/>
      <c r="AQ27" s="101"/>
      <c r="AR27" s="101"/>
      <c r="AS27" s="101"/>
      <c r="AT27" s="101"/>
      <c r="AU27" s="101"/>
      <c r="AV27" s="102"/>
      <c r="AW27" s="100"/>
      <c r="AX27" s="163"/>
      <c r="AY27" s="158"/>
      <c r="AZ27" s="159"/>
      <c r="BA27" s="102"/>
    </row>
  </sheetData>
  <dataConsolidate/>
  <mergeCells count="225">
    <mergeCell ref="AY26:AZ27"/>
    <mergeCell ref="BA26:BA27"/>
    <mergeCell ref="AS26:AS27"/>
    <mergeCell ref="AT26:AT27"/>
    <mergeCell ref="AU26:AU27"/>
    <mergeCell ref="AV26:AV27"/>
    <mergeCell ref="AW26:AW27"/>
    <mergeCell ref="AX26:AX27"/>
    <mergeCell ref="H26:H27"/>
    <mergeCell ref="AN26:AN27"/>
    <mergeCell ref="AO26:AO27"/>
    <mergeCell ref="AP26:AP27"/>
    <mergeCell ref="AQ26:AQ27"/>
    <mergeCell ref="AR26:AR27"/>
    <mergeCell ref="AY22:AZ25"/>
    <mergeCell ref="BA22:BA25"/>
    <mergeCell ref="A24:A25"/>
    <mergeCell ref="A26:A27"/>
    <mergeCell ref="B26:B27"/>
    <mergeCell ref="C26:C27"/>
    <mergeCell ref="D26:D27"/>
    <mergeCell ref="E26:E27"/>
    <mergeCell ref="F26:F27"/>
    <mergeCell ref="G26:G27"/>
    <mergeCell ref="AS22:AS25"/>
    <mergeCell ref="AT22:AT25"/>
    <mergeCell ref="AU22:AU25"/>
    <mergeCell ref="AV22:AV25"/>
    <mergeCell ref="AW22:AW25"/>
    <mergeCell ref="AX22:AX25"/>
    <mergeCell ref="H22:H25"/>
    <mergeCell ref="AN22:AN25"/>
    <mergeCell ref="AO22:AO25"/>
    <mergeCell ref="AP22:AP25"/>
    <mergeCell ref="AQ22:AQ25"/>
    <mergeCell ref="AR22:AR25"/>
    <mergeCell ref="AY18:AZ21"/>
    <mergeCell ref="BA18:BA21"/>
    <mergeCell ref="A20:A21"/>
    <mergeCell ref="A22:A23"/>
    <mergeCell ref="B22:B25"/>
    <mergeCell ref="C22:C25"/>
    <mergeCell ref="D22:D25"/>
    <mergeCell ref="E22:E25"/>
    <mergeCell ref="F22:F25"/>
    <mergeCell ref="G22:G25"/>
    <mergeCell ref="AS18:AS21"/>
    <mergeCell ref="AT18:AT21"/>
    <mergeCell ref="AU18:AU21"/>
    <mergeCell ref="AV18:AV21"/>
    <mergeCell ref="AW18:AW21"/>
    <mergeCell ref="AX18:AX21"/>
    <mergeCell ref="H18:H21"/>
    <mergeCell ref="AN18:AN21"/>
    <mergeCell ref="AO18:AO21"/>
    <mergeCell ref="AP18:AP21"/>
    <mergeCell ref="AQ18:AQ21"/>
    <mergeCell ref="AR18:AR21"/>
    <mergeCell ref="AX16:AX17"/>
    <mergeCell ref="AY16:AZ17"/>
    <mergeCell ref="BA16:BA17"/>
    <mergeCell ref="A18:A19"/>
    <mergeCell ref="B18:B21"/>
    <mergeCell ref="C18:C21"/>
    <mergeCell ref="D18:D21"/>
    <mergeCell ref="E18:E21"/>
    <mergeCell ref="F18:F21"/>
    <mergeCell ref="G18:G21"/>
    <mergeCell ref="AR16:AR17"/>
    <mergeCell ref="AS16:AS17"/>
    <mergeCell ref="AT16:AT17"/>
    <mergeCell ref="AU16:AU17"/>
    <mergeCell ref="AV16:AV17"/>
    <mergeCell ref="AW16:AW17"/>
    <mergeCell ref="J16:J17"/>
    <mergeCell ref="AJ16:AJ17"/>
    <mergeCell ref="AN16:AN17"/>
    <mergeCell ref="AO16:AO17"/>
    <mergeCell ref="AP16:AP17"/>
    <mergeCell ref="AQ16:AQ17"/>
    <mergeCell ref="AY14:AZ15"/>
    <mergeCell ref="BA14:BA15"/>
    <mergeCell ref="A16:A17"/>
    <mergeCell ref="B16:B17"/>
    <mergeCell ref="C16:C17"/>
    <mergeCell ref="D16:D17"/>
    <mergeCell ref="E16:E17"/>
    <mergeCell ref="F16:F17"/>
    <mergeCell ref="G16:G17"/>
    <mergeCell ref="H16:H17"/>
    <mergeCell ref="AS14:AS15"/>
    <mergeCell ref="AT14:AT15"/>
    <mergeCell ref="AU14:AU15"/>
    <mergeCell ref="AV14:AV15"/>
    <mergeCell ref="AW14:AW15"/>
    <mergeCell ref="AX14:AX15"/>
    <mergeCell ref="H14:H15"/>
    <mergeCell ref="AN14:AN15"/>
    <mergeCell ref="AO14:AO15"/>
    <mergeCell ref="AP14:AP15"/>
    <mergeCell ref="AQ14:AQ15"/>
    <mergeCell ref="AR14:AR15"/>
    <mergeCell ref="AX12:AX13"/>
    <mergeCell ref="AY12:AZ13"/>
    <mergeCell ref="BA12:BA13"/>
    <mergeCell ref="A14:A15"/>
    <mergeCell ref="B14:B15"/>
    <mergeCell ref="C14:C15"/>
    <mergeCell ref="D14:D15"/>
    <mergeCell ref="E14:E15"/>
    <mergeCell ref="F14:F15"/>
    <mergeCell ref="G14:G15"/>
    <mergeCell ref="AR12:AR13"/>
    <mergeCell ref="AS12:AS13"/>
    <mergeCell ref="AT12:AT13"/>
    <mergeCell ref="AU12:AU13"/>
    <mergeCell ref="AV12:AV13"/>
    <mergeCell ref="AW12:AW13"/>
    <mergeCell ref="G12:G13"/>
    <mergeCell ref="H12:H13"/>
    <mergeCell ref="AN12:AN13"/>
    <mergeCell ref="AO12:AO13"/>
    <mergeCell ref="AP12:AP13"/>
    <mergeCell ref="AQ12:AQ13"/>
    <mergeCell ref="AW10:AW11"/>
    <mergeCell ref="AX10:AX11"/>
    <mergeCell ref="AY10:AZ11"/>
    <mergeCell ref="BA10:BA11"/>
    <mergeCell ref="A12:A13"/>
    <mergeCell ref="B12:B13"/>
    <mergeCell ref="C12:C13"/>
    <mergeCell ref="D12:D13"/>
    <mergeCell ref="E12:E13"/>
    <mergeCell ref="F12:F13"/>
    <mergeCell ref="AQ10:AQ11"/>
    <mergeCell ref="AR10:AR11"/>
    <mergeCell ref="AS10:AS11"/>
    <mergeCell ref="AT10:AT11"/>
    <mergeCell ref="AU10:AU11"/>
    <mergeCell ref="AV10:AV11"/>
    <mergeCell ref="G10:G11"/>
    <mergeCell ref="H10:H11"/>
    <mergeCell ref="AJ10:AJ11"/>
    <mergeCell ref="AN10:AN11"/>
    <mergeCell ref="AO10:AO11"/>
    <mergeCell ref="AP10:AP11"/>
    <mergeCell ref="AW8:AW9"/>
    <mergeCell ref="AX8:AX9"/>
    <mergeCell ref="AY8:AZ9"/>
    <mergeCell ref="BA8:BA9"/>
    <mergeCell ref="A10:A11"/>
    <mergeCell ref="B10:B11"/>
    <mergeCell ref="C10:C11"/>
    <mergeCell ref="D10:D11"/>
    <mergeCell ref="E10:E11"/>
    <mergeCell ref="F10:F11"/>
    <mergeCell ref="AQ8:AQ9"/>
    <mergeCell ref="AR8:AR9"/>
    <mergeCell ref="AS8:AS9"/>
    <mergeCell ref="AT8:AT9"/>
    <mergeCell ref="AU8:AU9"/>
    <mergeCell ref="AV8:AV9"/>
    <mergeCell ref="G8:G9"/>
    <mergeCell ref="H8:H9"/>
    <mergeCell ref="AJ8:AJ9"/>
    <mergeCell ref="AN8:AN9"/>
    <mergeCell ref="AO8:AO9"/>
    <mergeCell ref="AP8:AP9"/>
    <mergeCell ref="A8:A9"/>
    <mergeCell ref="B8:B9"/>
    <mergeCell ref="C8:C9"/>
    <mergeCell ref="D8:D9"/>
    <mergeCell ref="E8:E9"/>
    <mergeCell ref="F8:F9"/>
    <mergeCell ref="AD6:AD7"/>
    <mergeCell ref="AE6:AE7"/>
    <mergeCell ref="AF6:AF7"/>
    <mergeCell ref="AG6:AG7"/>
    <mergeCell ref="AH6:AH7"/>
    <mergeCell ref="AL6:AL7"/>
    <mergeCell ref="X6:X7"/>
    <mergeCell ref="Y6:Y7"/>
    <mergeCell ref="Z6:Z7"/>
    <mergeCell ref="AA6:AA7"/>
    <mergeCell ref="AB6:AB7"/>
    <mergeCell ref="AC6:AC7"/>
    <mergeCell ref="E6:E7"/>
    <mergeCell ref="F6:F7"/>
    <mergeCell ref="G6:G7"/>
    <mergeCell ref="H6:H7"/>
    <mergeCell ref="L6:N6"/>
    <mergeCell ref="O6:W6"/>
    <mergeCell ref="AP5:AU6"/>
    <mergeCell ref="AV5:AV7"/>
    <mergeCell ref="AW5:AW7"/>
    <mergeCell ref="AX5:AX7"/>
    <mergeCell ref="AY5:AZ7"/>
    <mergeCell ref="BA5:BA7"/>
    <mergeCell ref="AI5:AI7"/>
    <mergeCell ref="AJ5:AJ7"/>
    <mergeCell ref="AK5:AK7"/>
    <mergeCell ref="AL5:AM5"/>
    <mergeCell ref="AN5:AN7"/>
    <mergeCell ref="AO5:AO7"/>
    <mergeCell ref="AM6:AM7"/>
    <mergeCell ref="AH4:AN4"/>
    <mergeCell ref="A5:A7"/>
    <mergeCell ref="B5:B7"/>
    <mergeCell ref="C5:C7"/>
    <mergeCell ref="D5:D7"/>
    <mergeCell ref="E5:H5"/>
    <mergeCell ref="J5:J7"/>
    <mergeCell ref="K5:K7"/>
    <mergeCell ref="L5:W5"/>
    <mergeCell ref="X5:AH5"/>
    <mergeCell ref="A2:AN2"/>
    <mergeCell ref="AO2:AW4"/>
    <mergeCell ref="AX2:BA4"/>
    <mergeCell ref="A3:E3"/>
    <mergeCell ref="F3:O3"/>
    <mergeCell ref="P3:AG3"/>
    <mergeCell ref="AH3:AN3"/>
    <mergeCell ref="A4:E4"/>
    <mergeCell ref="F4:O4"/>
    <mergeCell ref="P4:AG4"/>
  </mergeCells>
  <conditionalFormatting sqref="AL8:AL27">
    <cfRule type="containsText" dxfId="47" priority="10" operator="containsText" text="Moderado">
      <formula>NOT(ISERROR(SEARCH("Moderado",AL8)))</formula>
    </cfRule>
    <cfRule type="containsText" dxfId="46" priority="11" operator="containsText" text="Severo">
      <formula>NOT(ISERROR(SEARCH("Severo",AL8)))</formula>
    </cfRule>
    <cfRule type="containsText" dxfId="45" priority="12" operator="containsText" text="Crítico">
      <formula>NOT(ISERROR(SEARCH("Crítico",AL8)))</formula>
    </cfRule>
    <cfRule type="containsText" dxfId="44" priority="13" operator="containsText" text="Beneficio Bajo">
      <formula>NOT(ISERROR(SEARCH("Beneficio Bajo",AL8)))</formula>
    </cfRule>
    <cfRule type="containsText" dxfId="43" priority="14" operator="containsText" text="Beneficio Moderado">
      <formula>NOT(ISERROR(SEARCH("Beneficio Moderado",AL8)))</formula>
    </cfRule>
    <cfRule type="containsText" dxfId="42" priority="15" operator="containsText" text="Beneficio Alto">
      <formula>NOT(ISERROR(SEARCH("Beneficio Alto",AL8)))</formula>
    </cfRule>
    <cfRule type="containsText" dxfId="41" priority="16" operator="containsText" text="Beneficio Ambiental Excepcional">
      <formula>NOT(ISERROR(SEARCH("Beneficio Ambiental Excepcional",AL8)))</formula>
    </cfRule>
    <cfRule type="containsText" dxfId="40" priority="17" operator="containsText" text="Negativo Crítico">
      <formula>NOT(ISERROR(SEARCH("Negativo Crítico",AL8)))</formula>
    </cfRule>
    <cfRule type="containsText" dxfId="39" priority="18" operator="containsText" text="Negativo Severo">
      <formula>NOT(ISERROR(SEARCH("Negativo Severo",AL8)))</formula>
    </cfRule>
    <cfRule type="containsText" dxfId="38" priority="19" operator="containsText" text="Negativo Moderado">
      <formula>NOT(ISERROR(SEARCH("Negativo Moderado",AL8)))</formula>
    </cfRule>
    <cfRule type="containsText" dxfId="37" priority="20" operator="containsText" text="Negativo Bajo">
      <formula>NOT(ISERROR(SEARCH("Negativo Bajo",AL8)))</formula>
    </cfRule>
    <cfRule type="containsText" dxfId="36" priority="21" operator="containsText" text="Positivo Critico">
      <formula>NOT(ISERROR(SEARCH("Positivo Critico",AL8)))</formula>
    </cfRule>
    <cfRule type="containsText" dxfId="35" priority="22" operator="containsText" text="Positivo Severo">
      <formula>NOT(ISERROR(SEARCH("Positivo Severo",AL8)))</formula>
    </cfRule>
    <cfRule type="containsText" dxfId="34" priority="23" operator="containsText" text="Positivo Moderado">
      <formula>NOT(ISERROR(SEARCH("Positivo Moderado",AL8)))</formula>
    </cfRule>
    <cfRule type="containsText" dxfId="33" priority="24" operator="containsText" text="Positivo Bajo">
      <formula>NOT(ISERROR(SEARCH("Positivo Bajo",AL8)))</formula>
    </cfRule>
  </conditionalFormatting>
  <conditionalFormatting sqref="AL8:AL27">
    <cfRule type="containsText" dxfId="32" priority="9" operator="containsText" text="Beneficio Moderado">
      <formula>NOT(ISERROR(SEARCH("Beneficio Moderado",AL8)))</formula>
    </cfRule>
  </conditionalFormatting>
  <conditionalFormatting sqref="AL8:AL27">
    <cfRule type="containsText" dxfId="31" priority="8" operator="containsText" text="Bajo">
      <formula>NOT(ISERROR(SEARCH("Bajo",AL8)))</formula>
    </cfRule>
  </conditionalFormatting>
  <conditionalFormatting sqref="AM8:AM27">
    <cfRule type="containsText" dxfId="30" priority="1" operator="containsText" text="Positivo Significativo">
      <formula>NOT(ISERROR(SEARCH("Positivo Significativo",AM8)))</formula>
    </cfRule>
    <cfRule type="containsText" dxfId="29" priority="2" operator="containsText" text="Negativo No Significativo">
      <formula>NOT(ISERROR(SEARCH("Negativo No Significativo",AM8)))</formula>
    </cfRule>
    <cfRule type="containsText" dxfId="28" priority="3" operator="containsText" text="Negativo Parcialmente Significativo">
      <formula>NOT(ISERROR(SEARCH("Negativo Parcialmente Significativo",AM8)))</formula>
    </cfRule>
    <cfRule type="containsText" dxfId="27" priority="4" operator="containsText" text="Negativo Significativo">
      <formula>NOT(ISERROR(SEARCH("Negativo Significativo",AM8)))</formula>
    </cfRule>
    <cfRule type="containsText" dxfId="26" priority="5" operator="containsText" text="Positivo Significativo">
      <formula>NOT(ISERROR(SEARCH("Positivo Significativo",AM8)))</formula>
    </cfRule>
    <cfRule type="containsText" dxfId="25" priority="6" operator="containsText" text="Positivo Parcialmente Significativo">
      <formula>NOT(ISERROR(SEARCH("Positivo Parcialmente Significativo",AM8)))</formula>
    </cfRule>
    <cfRule type="containsText" dxfId="24" priority="7" operator="containsText" text="Positivo No Significativo">
      <formula>NOT(ISERROR(SEARCH("Positivo No Significativo",AM8)))</formula>
    </cfRule>
  </conditionalFormatting>
  <printOptions horizontalCentered="1"/>
  <pageMargins left="0.23622047244094491" right="0.23622047244094491" top="0.74803149606299213" bottom="0.74803149606299213" header="0.31496062992125984" footer="0.31496062992125984"/>
  <pageSetup scale="35" orientation="landscape" r:id="rId1"/>
  <drawing r:id="rId2"/>
  <extLst>
    <ext xmlns:x14="http://schemas.microsoft.com/office/spreadsheetml/2009/9/main" uri="{CCE6A557-97BC-4b89-ADB6-D9C93CAAB3DF}">
      <x14:dataValidations xmlns:xm="http://schemas.microsoft.com/office/excel/2006/main" count="14">
        <x14:dataValidation type="list" allowBlank="1" showInputMessage="1" showErrorMessage="1">
          <x14:formula1>
            <xm:f>Hoja1!$E$2:$E$5</xm:f>
          </x14:formula1>
          <xm:sqref>Y724:Y1048576</xm:sqref>
        </x14:dataValidation>
        <x14:dataValidation type="list" allowBlank="1" showInputMessage="1" showErrorMessage="1">
          <x14:formula1>
            <xm:f>DATOS!$G$1:$G$8</xm:f>
          </x14:formula1>
          <xm:sqref>D8 D10 D12 D14 D18 D22 D26 D16</xm:sqref>
        </x14:dataValidation>
        <x14:dataValidation type="list" allowBlank="1" showInputMessage="1" showErrorMessage="1">
          <x14:formula1>
            <xm:f>DATOS!$H$1:$H$12</xm:f>
          </x14:formula1>
          <xm:sqref>B8 B10 B12 B14 B18 B22 B26 B16</xm:sqref>
        </x14:dataValidation>
        <x14:dataValidation type="list" allowBlank="1" showInputMessage="1" showErrorMessage="1">
          <x14:formula1>
            <xm:f>DATOS!$F$2:$F$10</xm:f>
          </x14:formula1>
          <xm:sqref>AV8:AV27</xm:sqref>
        </x14:dataValidation>
        <x14:dataValidation type="list" allowBlank="1" showInputMessage="1" showErrorMessage="1">
          <x14:formula1>
            <xm:f>DATOS!$A$2:$A$28</xm:f>
          </x14:formula1>
          <xm:sqref>A8:A27</xm:sqref>
        </x14:dataValidation>
        <x14:dataValidation type="list" allowBlank="1" showInputMessage="1" showErrorMessage="1">
          <x14:formula1>
            <xm:f>DATOS!$B$2:$B$122</xm:f>
          </x14:formula1>
          <xm:sqref>C8:C27</xm:sqref>
        </x14:dataValidation>
        <x14:dataValidation type="list" allowBlank="1" showInputMessage="1" showErrorMessage="1">
          <x14:formula1>
            <xm:f>DATOS!$E$7:$E$9</xm:f>
          </x14:formula1>
          <xm:sqref>AB8:AD27 AG8:AG27</xm:sqref>
        </x14:dataValidation>
        <x14:dataValidation type="list" allowBlank="1" showInputMessage="1" showErrorMessage="1">
          <x14:formula1>
            <xm:f>DATOS!$E$7:$E$10</xm:f>
          </x14:formula1>
          <xm:sqref>AA8:AA27 AH8:AH27</xm:sqref>
        </x14:dataValidation>
        <x14:dataValidation type="list" allowBlank="1" showInputMessage="1" showErrorMessage="1">
          <x14:formula1>
            <xm:f>DATOS!$E$4:$E$5</xm:f>
          </x14:formula1>
          <xm:sqref>X8:X27</xm:sqref>
        </x14:dataValidation>
        <x14:dataValidation type="list" allowBlank="1" showInputMessage="1" showErrorMessage="1">
          <x14:formula1>
            <xm:f>DATOS!$E$7:$E$11</xm:f>
          </x14:formula1>
          <xm:sqref>Y8:Z27</xm:sqref>
        </x14:dataValidation>
        <x14:dataValidation type="list" allowBlank="1" showInputMessage="1" showErrorMessage="1">
          <x14:formula1>
            <xm:f>DATOS!$E$12:$E$13</xm:f>
          </x14:formula1>
          <xm:sqref>AE8:AF27</xm:sqref>
        </x14:dataValidation>
        <x14:dataValidation type="list" allowBlank="1" showInputMessage="1" showErrorMessage="1">
          <x14:formula1>
            <xm:f>DATOS!$E$15:$E$17</xm:f>
          </x14:formula1>
          <xm:sqref>AK8:AK27</xm:sqref>
        </x14:dataValidation>
        <x14:dataValidation type="list" allowBlank="1" showInputMessage="1" showErrorMessage="1">
          <x14:formula1>
            <xm:f>DATOS!$D$2:$D$32</xm:f>
          </x14:formula1>
          <xm:sqref>K8:K27</xm:sqref>
        </x14:dataValidation>
        <x14:dataValidation type="list" allowBlank="1" showInputMessage="1" showErrorMessage="1">
          <x14:formula1>
            <xm:f>DATOS!$C$2:$C$37</xm:f>
          </x14:formula1>
          <xm:sqref>J8:J27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BA27"/>
  <sheetViews>
    <sheetView topLeftCell="AK1" zoomScale="70" zoomScaleNormal="70" zoomScaleSheetLayoutView="70" workbookViewId="0">
      <pane ySplit="7" topLeftCell="A8" activePane="bottomLeft" state="frozen"/>
      <selection pane="bottomLeft" activeCell="AY10" sqref="AY10:AZ11"/>
    </sheetView>
  </sheetViews>
  <sheetFormatPr baseColWidth="10" defaultColWidth="11.42578125" defaultRowHeight="11.25" x14ac:dyDescent="0.2"/>
  <cols>
    <col min="1" max="1" width="15.42578125" style="2" customWidth="1"/>
    <col min="2" max="2" width="12.28515625" style="2" customWidth="1"/>
    <col min="3" max="3" width="19.5703125" style="2" customWidth="1"/>
    <col min="4" max="4" width="15" style="13" customWidth="1"/>
    <col min="5" max="7" width="2.7109375" style="2" customWidth="1"/>
    <col min="8" max="8" width="10.85546875" style="2" customWidth="1"/>
    <col min="9" max="9" width="11.5703125" style="2" hidden="1" customWidth="1"/>
    <col min="10" max="10" width="28.7109375" style="2" customWidth="1"/>
    <col min="11" max="11" width="29.28515625" style="2" customWidth="1"/>
    <col min="12" max="13" width="2.7109375" style="2" customWidth="1"/>
    <col min="14" max="14" width="4.140625" style="2" customWidth="1"/>
    <col min="15" max="18" width="2.7109375" style="2" customWidth="1"/>
    <col min="19" max="19" width="2.5703125" style="2" customWidth="1"/>
    <col min="20" max="20" width="2.7109375" style="2" customWidth="1"/>
    <col min="21" max="21" width="3.28515625" style="2" customWidth="1"/>
    <col min="22" max="22" width="4" style="2" customWidth="1"/>
    <col min="23" max="23" width="2.7109375" style="2" customWidth="1"/>
    <col min="24" max="24" width="3.5703125" style="2" customWidth="1"/>
    <col min="25" max="25" width="3.5703125" style="7" customWidth="1"/>
    <col min="26" max="27" width="3.5703125" style="2" customWidth="1"/>
    <col min="28" max="28" width="4.5703125" style="2" customWidth="1"/>
    <col min="29" max="29" width="4.42578125" style="2" customWidth="1"/>
    <col min="30" max="30" width="3.85546875" style="2" customWidth="1"/>
    <col min="31" max="31" width="4.5703125" style="2" customWidth="1"/>
    <col min="32" max="32" width="4.42578125" style="2" customWidth="1"/>
    <col min="33" max="33" width="4.85546875" style="2" customWidth="1"/>
    <col min="34" max="34" width="5.28515625" style="2" customWidth="1"/>
    <col min="35" max="35" width="4.7109375" style="2" customWidth="1"/>
    <col min="36" max="36" width="25.5703125" style="59" customWidth="1"/>
    <col min="37" max="37" width="8.28515625" style="8" customWidth="1"/>
    <col min="38" max="38" width="11" style="2" customWidth="1"/>
    <col min="39" max="39" width="12.28515625" style="2" customWidth="1"/>
    <col min="40" max="41" width="25.7109375" style="2" customWidth="1"/>
    <col min="42" max="44" width="2.7109375" style="2" customWidth="1"/>
    <col min="45" max="45" width="5.28515625" style="2" customWidth="1"/>
    <col min="46" max="46" width="6" style="2" customWidth="1"/>
    <col min="47" max="47" width="12.140625" style="2" customWidth="1"/>
    <col min="48" max="48" width="16.28515625" style="2" customWidth="1"/>
    <col min="49" max="49" width="41.28515625" style="2" customWidth="1"/>
    <col min="50" max="50" width="26.7109375" style="2" customWidth="1"/>
    <col min="51" max="51" width="20.7109375" style="2" customWidth="1"/>
    <col min="52" max="52" width="20.5703125" style="2" customWidth="1"/>
    <col min="53" max="53" width="13.140625" style="2" customWidth="1"/>
    <col min="54" max="16384" width="11.42578125" style="2"/>
  </cols>
  <sheetData>
    <row r="1" spans="1:53" s="3" customFormat="1" ht="6.75" customHeight="1" x14ac:dyDescent="0.2">
      <c r="B1" s="4"/>
      <c r="C1" s="4"/>
      <c r="D1" s="4"/>
      <c r="Y1" s="5"/>
      <c r="AJ1" s="60"/>
      <c r="AK1" s="6"/>
    </row>
    <row r="2" spans="1:53" ht="27" customHeight="1" x14ac:dyDescent="0.2">
      <c r="A2" s="125" t="s">
        <v>142</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7"/>
      <c r="AO2" s="104" t="s">
        <v>505</v>
      </c>
      <c r="AP2" s="105"/>
      <c r="AQ2" s="105"/>
      <c r="AR2" s="105"/>
      <c r="AS2" s="105"/>
      <c r="AT2" s="105"/>
      <c r="AU2" s="105"/>
      <c r="AV2" s="105"/>
      <c r="AW2" s="106"/>
      <c r="AX2" s="103"/>
      <c r="AY2" s="103"/>
      <c r="AZ2" s="103"/>
      <c r="BA2" s="103"/>
    </row>
    <row r="3" spans="1:53" ht="24.75" customHeight="1" x14ac:dyDescent="0.2">
      <c r="A3" s="143" t="s">
        <v>143</v>
      </c>
      <c r="B3" s="143"/>
      <c r="C3" s="143"/>
      <c r="D3" s="143"/>
      <c r="E3" s="143"/>
      <c r="F3" s="142" t="s">
        <v>358</v>
      </c>
      <c r="G3" s="142"/>
      <c r="H3" s="142"/>
      <c r="I3" s="142"/>
      <c r="J3" s="142"/>
      <c r="K3" s="142"/>
      <c r="L3" s="142"/>
      <c r="M3" s="142"/>
      <c r="N3" s="142"/>
      <c r="O3" s="142"/>
      <c r="P3" s="143" t="s">
        <v>356</v>
      </c>
      <c r="Q3" s="143"/>
      <c r="R3" s="143"/>
      <c r="S3" s="143"/>
      <c r="T3" s="143"/>
      <c r="U3" s="143"/>
      <c r="V3" s="143"/>
      <c r="W3" s="143"/>
      <c r="X3" s="143"/>
      <c r="Y3" s="143"/>
      <c r="Z3" s="143"/>
      <c r="AA3" s="143"/>
      <c r="AB3" s="143"/>
      <c r="AC3" s="143"/>
      <c r="AD3" s="143"/>
      <c r="AE3" s="143"/>
      <c r="AF3" s="143"/>
      <c r="AG3" s="143"/>
      <c r="AH3" s="142" t="s">
        <v>504</v>
      </c>
      <c r="AI3" s="142"/>
      <c r="AJ3" s="142"/>
      <c r="AK3" s="142"/>
      <c r="AL3" s="142"/>
      <c r="AM3" s="142"/>
      <c r="AN3" s="142"/>
      <c r="AO3" s="107"/>
      <c r="AP3" s="108"/>
      <c r="AQ3" s="108"/>
      <c r="AR3" s="108"/>
      <c r="AS3" s="108"/>
      <c r="AT3" s="108"/>
      <c r="AU3" s="108"/>
      <c r="AV3" s="108"/>
      <c r="AW3" s="109"/>
      <c r="AX3" s="103"/>
      <c r="AY3" s="103"/>
      <c r="AZ3" s="103"/>
      <c r="BA3" s="103"/>
    </row>
    <row r="4" spans="1:53" ht="24.75" customHeight="1" x14ac:dyDescent="0.2">
      <c r="A4" s="144" t="s">
        <v>283</v>
      </c>
      <c r="B4" s="144"/>
      <c r="C4" s="144"/>
      <c r="D4" s="144"/>
      <c r="E4" s="144"/>
      <c r="F4" s="142" t="s">
        <v>358</v>
      </c>
      <c r="G4" s="142"/>
      <c r="H4" s="142"/>
      <c r="I4" s="142"/>
      <c r="J4" s="142"/>
      <c r="K4" s="142"/>
      <c r="L4" s="142"/>
      <c r="M4" s="142"/>
      <c r="N4" s="142"/>
      <c r="O4" s="142"/>
      <c r="P4" s="144" t="s">
        <v>357</v>
      </c>
      <c r="Q4" s="144"/>
      <c r="R4" s="144"/>
      <c r="S4" s="144"/>
      <c r="T4" s="144"/>
      <c r="U4" s="144"/>
      <c r="V4" s="144"/>
      <c r="W4" s="144"/>
      <c r="X4" s="144"/>
      <c r="Y4" s="144"/>
      <c r="Z4" s="144"/>
      <c r="AA4" s="144"/>
      <c r="AB4" s="144"/>
      <c r="AC4" s="144"/>
      <c r="AD4" s="144"/>
      <c r="AE4" s="144"/>
      <c r="AF4" s="144"/>
      <c r="AG4" s="144"/>
      <c r="AH4" s="149" t="s">
        <v>358</v>
      </c>
      <c r="AI4" s="149"/>
      <c r="AJ4" s="149"/>
      <c r="AK4" s="149"/>
      <c r="AL4" s="149"/>
      <c r="AM4" s="149"/>
      <c r="AN4" s="149"/>
      <c r="AO4" s="110"/>
      <c r="AP4" s="111"/>
      <c r="AQ4" s="111"/>
      <c r="AR4" s="111"/>
      <c r="AS4" s="111"/>
      <c r="AT4" s="111"/>
      <c r="AU4" s="111"/>
      <c r="AV4" s="111"/>
      <c r="AW4" s="112"/>
      <c r="AX4" s="103"/>
      <c r="AY4" s="103"/>
      <c r="AZ4" s="103"/>
      <c r="BA4" s="103"/>
    </row>
    <row r="5" spans="1:53" ht="23.25" customHeight="1" thickBot="1" x14ac:dyDescent="0.25">
      <c r="A5" s="115" t="s">
        <v>359</v>
      </c>
      <c r="B5" s="115" t="s">
        <v>360</v>
      </c>
      <c r="C5" s="136" t="s">
        <v>361</v>
      </c>
      <c r="D5" s="115" t="s">
        <v>362</v>
      </c>
      <c r="E5" s="115" t="s">
        <v>363</v>
      </c>
      <c r="F5" s="115"/>
      <c r="G5" s="115"/>
      <c r="H5" s="115"/>
      <c r="I5" s="33"/>
      <c r="J5" s="115" t="s">
        <v>368</v>
      </c>
      <c r="K5" s="115" t="s">
        <v>186</v>
      </c>
      <c r="L5" s="121" t="s">
        <v>369</v>
      </c>
      <c r="M5" s="122"/>
      <c r="N5" s="122"/>
      <c r="O5" s="122"/>
      <c r="P5" s="122"/>
      <c r="Q5" s="122"/>
      <c r="R5" s="122"/>
      <c r="S5" s="122"/>
      <c r="T5" s="122"/>
      <c r="U5" s="122"/>
      <c r="V5" s="122"/>
      <c r="W5" s="122"/>
      <c r="X5" s="137" t="s">
        <v>91</v>
      </c>
      <c r="Y5" s="138"/>
      <c r="Z5" s="138"/>
      <c r="AA5" s="138"/>
      <c r="AB5" s="138"/>
      <c r="AC5" s="138"/>
      <c r="AD5" s="138"/>
      <c r="AE5" s="138"/>
      <c r="AF5" s="138"/>
      <c r="AG5" s="138"/>
      <c r="AH5" s="139"/>
      <c r="AI5" s="131" t="s">
        <v>90</v>
      </c>
      <c r="AJ5" s="145" t="s">
        <v>381</v>
      </c>
      <c r="AK5" s="148" t="s">
        <v>382</v>
      </c>
      <c r="AL5" s="115" t="s">
        <v>383</v>
      </c>
      <c r="AM5" s="115"/>
      <c r="AN5" s="114" t="s">
        <v>386</v>
      </c>
      <c r="AO5" s="124" t="s">
        <v>387</v>
      </c>
      <c r="AP5" s="118" t="s">
        <v>388</v>
      </c>
      <c r="AQ5" s="119"/>
      <c r="AR5" s="119"/>
      <c r="AS5" s="119"/>
      <c r="AT5" s="119"/>
      <c r="AU5" s="120"/>
      <c r="AV5" s="124" t="s">
        <v>395</v>
      </c>
      <c r="AW5" s="113" t="s">
        <v>361</v>
      </c>
      <c r="AX5" s="124" t="s">
        <v>396</v>
      </c>
      <c r="AY5" s="124" t="s">
        <v>397</v>
      </c>
      <c r="AZ5" s="124"/>
      <c r="BA5" s="124" t="s">
        <v>398</v>
      </c>
    </row>
    <row r="6" spans="1:53" ht="15.75" customHeight="1" x14ac:dyDescent="0.2">
      <c r="A6" s="124"/>
      <c r="B6" s="124"/>
      <c r="C6" s="136"/>
      <c r="D6" s="124"/>
      <c r="E6" s="128" t="s">
        <v>367</v>
      </c>
      <c r="F6" s="128" t="s">
        <v>366</v>
      </c>
      <c r="G6" s="128" t="s">
        <v>365</v>
      </c>
      <c r="H6" s="140" t="s">
        <v>364</v>
      </c>
      <c r="I6" s="34"/>
      <c r="J6" s="124"/>
      <c r="K6" s="124"/>
      <c r="L6" s="133" t="s">
        <v>370</v>
      </c>
      <c r="M6" s="134"/>
      <c r="N6" s="135"/>
      <c r="O6" s="133" t="s">
        <v>371</v>
      </c>
      <c r="P6" s="134"/>
      <c r="Q6" s="134"/>
      <c r="R6" s="134"/>
      <c r="S6" s="134"/>
      <c r="T6" s="134"/>
      <c r="U6" s="134"/>
      <c r="V6" s="134"/>
      <c r="W6" s="134"/>
      <c r="X6" s="117" t="s">
        <v>82</v>
      </c>
      <c r="Y6" s="116" t="s">
        <v>83</v>
      </c>
      <c r="Z6" s="130" t="s">
        <v>5</v>
      </c>
      <c r="AA6" s="130" t="s">
        <v>84</v>
      </c>
      <c r="AB6" s="116" t="s">
        <v>85</v>
      </c>
      <c r="AC6" s="116" t="s">
        <v>6</v>
      </c>
      <c r="AD6" s="116" t="s">
        <v>86</v>
      </c>
      <c r="AE6" s="130" t="s">
        <v>87</v>
      </c>
      <c r="AF6" s="130" t="s">
        <v>88</v>
      </c>
      <c r="AG6" s="132" t="s">
        <v>89</v>
      </c>
      <c r="AH6" s="130" t="s">
        <v>98</v>
      </c>
      <c r="AI6" s="131"/>
      <c r="AJ6" s="146"/>
      <c r="AK6" s="148"/>
      <c r="AL6" s="113" t="s">
        <v>384</v>
      </c>
      <c r="AM6" s="113" t="s">
        <v>385</v>
      </c>
      <c r="AN6" s="114"/>
      <c r="AO6" s="124"/>
      <c r="AP6" s="121"/>
      <c r="AQ6" s="122"/>
      <c r="AR6" s="122"/>
      <c r="AS6" s="122"/>
      <c r="AT6" s="122"/>
      <c r="AU6" s="123"/>
      <c r="AV6" s="124"/>
      <c r="AW6" s="114"/>
      <c r="AX6" s="124"/>
      <c r="AY6" s="124"/>
      <c r="AZ6" s="124"/>
      <c r="BA6" s="124"/>
    </row>
    <row r="7" spans="1:53" ht="85.5" customHeight="1" x14ac:dyDescent="0.2">
      <c r="A7" s="124"/>
      <c r="B7" s="124"/>
      <c r="C7" s="121"/>
      <c r="D7" s="124"/>
      <c r="E7" s="129"/>
      <c r="F7" s="129"/>
      <c r="G7" s="129"/>
      <c r="H7" s="141"/>
      <c r="I7" s="35"/>
      <c r="J7" s="124"/>
      <c r="K7" s="124"/>
      <c r="L7" s="86" t="s">
        <v>372</v>
      </c>
      <c r="M7" s="86" t="s">
        <v>373</v>
      </c>
      <c r="N7" s="63" t="s">
        <v>380</v>
      </c>
      <c r="O7" s="86" t="s">
        <v>374</v>
      </c>
      <c r="P7" s="86" t="s">
        <v>31</v>
      </c>
      <c r="Q7" s="86" t="s">
        <v>375</v>
      </c>
      <c r="R7" s="86" t="s">
        <v>59</v>
      </c>
      <c r="S7" s="86" t="s">
        <v>55</v>
      </c>
      <c r="T7" s="86" t="s">
        <v>376</v>
      </c>
      <c r="U7" s="63" t="s">
        <v>379</v>
      </c>
      <c r="V7" s="63" t="s">
        <v>378</v>
      </c>
      <c r="W7" s="62" t="s">
        <v>377</v>
      </c>
      <c r="X7" s="117"/>
      <c r="Y7" s="117"/>
      <c r="Z7" s="131"/>
      <c r="AA7" s="131"/>
      <c r="AB7" s="117"/>
      <c r="AC7" s="117"/>
      <c r="AD7" s="117"/>
      <c r="AE7" s="131"/>
      <c r="AF7" s="131"/>
      <c r="AG7" s="132"/>
      <c r="AH7" s="131"/>
      <c r="AI7" s="131"/>
      <c r="AJ7" s="147"/>
      <c r="AK7" s="129"/>
      <c r="AL7" s="115"/>
      <c r="AM7" s="115"/>
      <c r="AN7" s="115"/>
      <c r="AO7" s="124"/>
      <c r="AP7" s="86" t="s">
        <v>389</v>
      </c>
      <c r="AQ7" s="86" t="s">
        <v>390</v>
      </c>
      <c r="AR7" s="86" t="s">
        <v>391</v>
      </c>
      <c r="AS7" s="86" t="s">
        <v>392</v>
      </c>
      <c r="AT7" s="63" t="s">
        <v>393</v>
      </c>
      <c r="AU7" s="86" t="s">
        <v>394</v>
      </c>
      <c r="AV7" s="124"/>
      <c r="AW7" s="115"/>
      <c r="AX7" s="124"/>
      <c r="AY7" s="124"/>
      <c r="AZ7" s="124"/>
      <c r="BA7" s="124"/>
    </row>
    <row r="8" spans="1:53" s="25" customFormat="1" ht="98.25" customHeight="1" x14ac:dyDescent="0.2">
      <c r="A8" s="100" t="s">
        <v>160</v>
      </c>
      <c r="B8" s="100" t="s">
        <v>167</v>
      </c>
      <c r="C8" s="100" t="s">
        <v>275</v>
      </c>
      <c r="D8" s="100" t="s">
        <v>179</v>
      </c>
      <c r="E8" s="101" t="s">
        <v>267</v>
      </c>
      <c r="F8" s="102"/>
      <c r="G8" s="102"/>
      <c r="H8" s="102"/>
      <c r="I8" s="91"/>
      <c r="J8" s="85" t="s">
        <v>190</v>
      </c>
      <c r="K8" s="91" t="s">
        <v>194</v>
      </c>
      <c r="L8" s="65"/>
      <c r="M8" s="66" t="s">
        <v>267</v>
      </c>
      <c r="N8" s="66"/>
      <c r="O8" s="66" t="s">
        <v>267</v>
      </c>
      <c r="P8" s="66"/>
      <c r="Q8" s="66" t="s">
        <v>267</v>
      </c>
      <c r="R8" s="66"/>
      <c r="S8" s="66"/>
      <c r="T8" s="66"/>
      <c r="U8" s="66"/>
      <c r="V8" s="66"/>
      <c r="W8" s="66"/>
      <c r="X8" s="90">
        <v>-1</v>
      </c>
      <c r="Y8" s="90">
        <v>4</v>
      </c>
      <c r="Z8" s="90">
        <v>1</v>
      </c>
      <c r="AA8" s="90">
        <v>1</v>
      </c>
      <c r="AB8" s="90">
        <v>1</v>
      </c>
      <c r="AC8" s="90">
        <v>2</v>
      </c>
      <c r="AD8" s="90">
        <v>2</v>
      </c>
      <c r="AE8" s="90">
        <v>4</v>
      </c>
      <c r="AF8" s="90">
        <v>1</v>
      </c>
      <c r="AG8" s="90">
        <v>4</v>
      </c>
      <c r="AH8" s="90">
        <v>2</v>
      </c>
      <c r="AI8" s="90">
        <f t="shared" ref="AI8:AI27" si="0">X8*((3*Y8)+(2*Z8)+AA8+AB8+AC8+AD8+AE8+AF8+AG8+AH8)</f>
        <v>-31</v>
      </c>
      <c r="AJ8" s="150" t="s">
        <v>335</v>
      </c>
      <c r="AK8" s="79" t="s">
        <v>266</v>
      </c>
      <c r="AL8" s="88" t="str">
        <f t="shared" ref="AL8:AL27" si="1">IF(AI8&gt;75,"Beneficio Ambiental Excepcional",IF(AND(AI8&gt;50,AI8&lt;=75),"Beneficio Alto",IF(AND(AI8&gt;25,AI8&lt;=50),"Beneficio Moderado",IF(AND(AI8&gt;=1,AI8&lt;=25),"Beneficio Bajo",IF(AI8&lt;-74,"Crítico",IF(AND(AI8&lt;=-50,AI8&gt;-75),"Severo",IF(AND(AI8&lt;=-25,AI8&gt;-50),"Moderado",IF(AND(AI8&lt;0,AI8&gt;=-25),"Bajo"))))))))</f>
        <v>Moderado</v>
      </c>
      <c r="AM8" s="88" t="str">
        <f t="shared" ref="AM8:AM27" si="2">IF(AI8&gt;25,IF(AK8="SI","Positivo No Significativo",IF(AK8="PARCIAL","Positivo Parcialmente Significativo","Positivo Significativo")),IF(AI8&gt;0,IF(AK8="SI","Positivo No Significativo",IF(AK8="PARCIAL","Positivo Parcialmente Significativo","Positivo Significativo")),IF(AI8&lt;-25,IF(AK8="SI","Negativo No Significativo",IF(AK8="PARCIAL","Negativo Parcialmente Significativo","Negativo Significativo")),IF(AI8&lt;0,IF(AK8="SI","Negativo No Significativo",IF(AK8="PARCIAL","Negativo Parcialmente Significativo","Negativo Significativo"))))))</f>
        <v>Negativo Parcialmente Significativo</v>
      </c>
      <c r="AN8" s="151" t="s">
        <v>322</v>
      </c>
      <c r="AO8" s="152" t="s">
        <v>321</v>
      </c>
      <c r="AP8" s="101"/>
      <c r="AQ8" s="101" t="s">
        <v>267</v>
      </c>
      <c r="AR8" s="101"/>
      <c r="AS8" s="101"/>
      <c r="AT8" s="101"/>
      <c r="AU8" s="101" t="s">
        <v>267</v>
      </c>
      <c r="AV8" s="152" t="s">
        <v>401</v>
      </c>
      <c r="AW8" s="153" t="s">
        <v>409</v>
      </c>
      <c r="AX8" s="155" t="s">
        <v>411</v>
      </c>
      <c r="AY8" s="156" t="s">
        <v>517</v>
      </c>
      <c r="AZ8" s="157"/>
      <c r="BA8" s="160">
        <v>46006</v>
      </c>
    </row>
    <row r="9" spans="1:53" ht="85.5" customHeight="1" x14ac:dyDescent="0.2">
      <c r="A9" s="100"/>
      <c r="B9" s="100"/>
      <c r="C9" s="100"/>
      <c r="D9" s="100"/>
      <c r="E9" s="101"/>
      <c r="F9" s="102"/>
      <c r="G9" s="102"/>
      <c r="H9" s="102"/>
      <c r="I9" s="23"/>
      <c r="J9" s="85" t="s">
        <v>277</v>
      </c>
      <c r="K9" s="64" t="s">
        <v>355</v>
      </c>
      <c r="L9" s="26"/>
      <c r="M9" s="87" t="s">
        <v>267</v>
      </c>
      <c r="N9" s="23"/>
      <c r="O9" s="23"/>
      <c r="P9" s="23"/>
      <c r="Q9" s="87" t="s">
        <v>267</v>
      </c>
      <c r="R9" s="23"/>
      <c r="S9" s="23"/>
      <c r="T9" s="23"/>
      <c r="U9" s="23"/>
      <c r="V9" s="23"/>
      <c r="W9" s="23"/>
      <c r="X9" s="88">
        <v>-1</v>
      </c>
      <c r="Y9" s="88">
        <v>2</v>
      </c>
      <c r="Z9" s="88">
        <v>1</v>
      </c>
      <c r="AA9" s="88">
        <v>2</v>
      </c>
      <c r="AB9" s="88">
        <v>2</v>
      </c>
      <c r="AC9" s="88">
        <v>2</v>
      </c>
      <c r="AD9" s="88">
        <v>1</v>
      </c>
      <c r="AE9" s="88">
        <v>4</v>
      </c>
      <c r="AF9" s="88">
        <v>4</v>
      </c>
      <c r="AG9" s="88">
        <v>1</v>
      </c>
      <c r="AH9" s="88">
        <v>2</v>
      </c>
      <c r="AI9" s="90">
        <f t="shared" si="0"/>
        <v>-26</v>
      </c>
      <c r="AJ9" s="150"/>
      <c r="AK9" s="79" t="s">
        <v>266</v>
      </c>
      <c r="AL9" s="88" t="str">
        <f t="shared" si="1"/>
        <v>Moderado</v>
      </c>
      <c r="AM9" s="88" t="str">
        <f t="shared" si="2"/>
        <v>Negativo Parcialmente Significativo</v>
      </c>
      <c r="AN9" s="151"/>
      <c r="AO9" s="152"/>
      <c r="AP9" s="101"/>
      <c r="AQ9" s="101"/>
      <c r="AR9" s="101"/>
      <c r="AS9" s="101"/>
      <c r="AT9" s="101"/>
      <c r="AU9" s="101"/>
      <c r="AV9" s="152"/>
      <c r="AW9" s="154"/>
      <c r="AX9" s="155"/>
      <c r="AY9" s="158"/>
      <c r="AZ9" s="159"/>
      <c r="BA9" s="102"/>
    </row>
    <row r="10" spans="1:53" s="25" customFormat="1" ht="109.5" customHeight="1" x14ac:dyDescent="0.2">
      <c r="A10" s="100" t="s">
        <v>160</v>
      </c>
      <c r="B10" s="100" t="s">
        <v>167</v>
      </c>
      <c r="C10" s="100" t="s">
        <v>187</v>
      </c>
      <c r="D10" s="100" t="s">
        <v>179</v>
      </c>
      <c r="E10" s="101" t="s">
        <v>267</v>
      </c>
      <c r="F10" s="161"/>
      <c r="G10" s="161"/>
      <c r="H10" s="161"/>
      <c r="I10" s="91"/>
      <c r="J10" s="85" t="s">
        <v>184</v>
      </c>
      <c r="K10" s="91" t="s">
        <v>197</v>
      </c>
      <c r="L10" s="26" t="s">
        <v>267</v>
      </c>
      <c r="M10" s="66"/>
      <c r="N10" s="66"/>
      <c r="O10" s="66"/>
      <c r="P10" s="66"/>
      <c r="Q10" s="66"/>
      <c r="R10" s="87" t="s">
        <v>267</v>
      </c>
      <c r="S10" s="66"/>
      <c r="T10" s="87"/>
      <c r="U10" s="87"/>
      <c r="V10" s="87"/>
      <c r="W10" s="87"/>
      <c r="X10" s="88">
        <v>-1</v>
      </c>
      <c r="Y10" s="88">
        <v>2</v>
      </c>
      <c r="Z10" s="88">
        <v>2</v>
      </c>
      <c r="AA10" s="88">
        <v>2</v>
      </c>
      <c r="AB10" s="88">
        <v>2</v>
      </c>
      <c r="AC10" s="88">
        <v>2</v>
      </c>
      <c r="AD10" s="88">
        <v>1</v>
      </c>
      <c r="AE10" s="88">
        <v>4</v>
      </c>
      <c r="AF10" s="88">
        <v>1</v>
      </c>
      <c r="AG10" s="88">
        <v>4</v>
      </c>
      <c r="AH10" s="88">
        <v>2</v>
      </c>
      <c r="AI10" s="90">
        <f t="shared" si="0"/>
        <v>-28</v>
      </c>
      <c r="AJ10" s="150" t="s">
        <v>297</v>
      </c>
      <c r="AK10" s="88" t="s">
        <v>96</v>
      </c>
      <c r="AL10" s="88" t="str">
        <f t="shared" si="1"/>
        <v>Moderado</v>
      </c>
      <c r="AM10" s="88" t="str">
        <f t="shared" si="2"/>
        <v>Negativo No Significativo</v>
      </c>
      <c r="AN10" s="102" t="s">
        <v>319</v>
      </c>
      <c r="AO10" s="102" t="s">
        <v>320</v>
      </c>
      <c r="AP10" s="101"/>
      <c r="AQ10" s="101"/>
      <c r="AR10" s="101" t="s">
        <v>267</v>
      </c>
      <c r="AS10" s="101"/>
      <c r="AT10" s="101" t="s">
        <v>267</v>
      </c>
      <c r="AU10" s="101" t="s">
        <v>267</v>
      </c>
      <c r="AV10" s="102" t="s">
        <v>403</v>
      </c>
      <c r="AW10" s="162" t="s">
        <v>456</v>
      </c>
      <c r="AX10" s="100" t="s">
        <v>410</v>
      </c>
      <c r="AY10" s="156" t="s">
        <v>524</v>
      </c>
      <c r="AZ10" s="157"/>
      <c r="BA10" s="160">
        <v>46006</v>
      </c>
    </row>
    <row r="11" spans="1:53" ht="135" customHeight="1" x14ac:dyDescent="0.2">
      <c r="A11" s="100"/>
      <c r="B11" s="100"/>
      <c r="C11" s="100"/>
      <c r="D11" s="100"/>
      <c r="E11" s="101"/>
      <c r="F11" s="161"/>
      <c r="G11" s="161"/>
      <c r="H11" s="161"/>
      <c r="I11" s="23"/>
      <c r="J11" s="85" t="s">
        <v>278</v>
      </c>
      <c r="K11" s="91" t="s">
        <v>194</v>
      </c>
      <c r="L11" s="87" t="s">
        <v>267</v>
      </c>
      <c r="M11" s="87" t="s">
        <v>267</v>
      </c>
      <c r="N11" s="23"/>
      <c r="O11" s="87" t="s">
        <v>267</v>
      </c>
      <c r="P11" s="87" t="s">
        <v>267</v>
      </c>
      <c r="Q11" s="87" t="s">
        <v>267</v>
      </c>
      <c r="R11" s="87" t="s">
        <v>267</v>
      </c>
      <c r="S11" s="87" t="s">
        <v>267</v>
      </c>
      <c r="T11" s="23"/>
      <c r="U11" s="23"/>
      <c r="V11" s="23"/>
      <c r="W11" s="23"/>
      <c r="X11" s="88">
        <v>-1</v>
      </c>
      <c r="Y11" s="88">
        <v>2</v>
      </c>
      <c r="Z11" s="88">
        <v>2</v>
      </c>
      <c r="AA11" s="88">
        <v>2</v>
      </c>
      <c r="AB11" s="88">
        <v>2</v>
      </c>
      <c r="AC11" s="88">
        <v>2</v>
      </c>
      <c r="AD11" s="88">
        <v>2</v>
      </c>
      <c r="AE11" s="88">
        <v>4</v>
      </c>
      <c r="AF11" s="88">
        <v>1</v>
      </c>
      <c r="AG11" s="88">
        <v>2</v>
      </c>
      <c r="AH11" s="88">
        <v>2</v>
      </c>
      <c r="AI11" s="90">
        <f t="shared" si="0"/>
        <v>-27</v>
      </c>
      <c r="AJ11" s="150"/>
      <c r="AK11" s="88" t="s">
        <v>96</v>
      </c>
      <c r="AL11" s="88" t="str">
        <f t="shared" si="1"/>
        <v>Moderado</v>
      </c>
      <c r="AM11" s="88" t="str">
        <f t="shared" si="2"/>
        <v>Negativo No Significativo</v>
      </c>
      <c r="AN11" s="102"/>
      <c r="AO11" s="102"/>
      <c r="AP11" s="101"/>
      <c r="AQ11" s="101"/>
      <c r="AR11" s="101"/>
      <c r="AS11" s="101"/>
      <c r="AT11" s="101"/>
      <c r="AU11" s="101"/>
      <c r="AV11" s="102"/>
      <c r="AW11" s="163"/>
      <c r="AX11" s="100"/>
      <c r="AY11" s="158"/>
      <c r="AZ11" s="159"/>
      <c r="BA11" s="102"/>
    </row>
    <row r="12" spans="1:53" s="25" customFormat="1" ht="82.5" customHeight="1" x14ac:dyDescent="0.2">
      <c r="A12" s="100" t="s">
        <v>160</v>
      </c>
      <c r="B12" s="100" t="s">
        <v>167</v>
      </c>
      <c r="C12" s="100" t="s">
        <v>206</v>
      </c>
      <c r="D12" s="100" t="s">
        <v>179</v>
      </c>
      <c r="E12" s="101" t="s">
        <v>267</v>
      </c>
      <c r="F12" s="161"/>
      <c r="G12" s="161"/>
      <c r="H12" s="161"/>
      <c r="I12" s="91"/>
      <c r="J12" s="85" t="s">
        <v>190</v>
      </c>
      <c r="K12" s="91" t="s">
        <v>194</v>
      </c>
      <c r="L12" s="26"/>
      <c r="M12" s="26" t="s">
        <v>267</v>
      </c>
      <c r="N12" s="87"/>
      <c r="O12" s="26" t="s">
        <v>267</v>
      </c>
      <c r="P12" s="26"/>
      <c r="Q12" s="26" t="s">
        <v>267</v>
      </c>
      <c r="R12" s="26"/>
      <c r="S12" s="26"/>
      <c r="T12" s="87"/>
      <c r="U12" s="87"/>
      <c r="V12" s="87"/>
      <c r="W12" s="87"/>
      <c r="X12" s="88">
        <v>-1</v>
      </c>
      <c r="Y12" s="88">
        <v>4</v>
      </c>
      <c r="Z12" s="88">
        <v>2</v>
      </c>
      <c r="AA12" s="88">
        <v>2</v>
      </c>
      <c r="AB12" s="88">
        <v>2</v>
      </c>
      <c r="AC12" s="88">
        <v>2</v>
      </c>
      <c r="AD12" s="88">
        <v>2</v>
      </c>
      <c r="AE12" s="88">
        <v>1</v>
      </c>
      <c r="AF12" s="88">
        <v>1</v>
      </c>
      <c r="AG12" s="88">
        <v>4</v>
      </c>
      <c r="AH12" s="88">
        <v>2</v>
      </c>
      <c r="AI12" s="90">
        <f t="shared" si="0"/>
        <v>-32</v>
      </c>
      <c r="AJ12" s="89" t="s">
        <v>298</v>
      </c>
      <c r="AK12" s="88" t="s">
        <v>96</v>
      </c>
      <c r="AL12" s="88" t="str">
        <f t="shared" si="1"/>
        <v>Moderado</v>
      </c>
      <c r="AM12" s="88" t="str">
        <f t="shared" si="2"/>
        <v>Negativo No Significativo</v>
      </c>
      <c r="AN12" s="102" t="s">
        <v>323</v>
      </c>
      <c r="AO12" s="102" t="s">
        <v>318</v>
      </c>
      <c r="AP12" s="101"/>
      <c r="AQ12" s="101" t="s">
        <v>267</v>
      </c>
      <c r="AR12" s="101" t="s">
        <v>267</v>
      </c>
      <c r="AS12" s="101"/>
      <c r="AT12" s="101"/>
      <c r="AU12" s="101" t="s">
        <v>267</v>
      </c>
      <c r="AV12" s="102" t="s">
        <v>401</v>
      </c>
      <c r="AW12" s="162" t="s">
        <v>413</v>
      </c>
      <c r="AX12" s="155" t="s">
        <v>499</v>
      </c>
      <c r="AY12" s="156" t="s">
        <v>518</v>
      </c>
      <c r="AZ12" s="157"/>
      <c r="BA12" s="160">
        <v>46006</v>
      </c>
    </row>
    <row r="13" spans="1:53" ht="118.5" customHeight="1" x14ac:dyDescent="0.2">
      <c r="A13" s="100"/>
      <c r="B13" s="100"/>
      <c r="C13" s="100"/>
      <c r="D13" s="100"/>
      <c r="E13" s="101"/>
      <c r="F13" s="161"/>
      <c r="G13" s="161"/>
      <c r="H13" s="161"/>
      <c r="I13" s="23"/>
      <c r="J13" s="85" t="s">
        <v>193</v>
      </c>
      <c r="K13" s="64" t="s">
        <v>355</v>
      </c>
      <c r="L13" s="87"/>
      <c r="M13" s="26" t="s">
        <v>267</v>
      </c>
      <c r="N13" s="23"/>
      <c r="O13" s="87"/>
      <c r="P13" s="87"/>
      <c r="Q13" s="26" t="s">
        <v>267</v>
      </c>
      <c r="R13" s="87"/>
      <c r="S13" s="87"/>
      <c r="T13" s="23"/>
      <c r="U13" s="23"/>
      <c r="V13" s="23"/>
      <c r="W13" s="23"/>
      <c r="X13" s="88">
        <v>-1</v>
      </c>
      <c r="Y13" s="88">
        <v>4</v>
      </c>
      <c r="Z13" s="88">
        <v>2</v>
      </c>
      <c r="AA13" s="88">
        <v>2</v>
      </c>
      <c r="AB13" s="88">
        <v>2</v>
      </c>
      <c r="AC13" s="88">
        <v>2</v>
      </c>
      <c r="AD13" s="88">
        <v>2</v>
      </c>
      <c r="AE13" s="88">
        <v>1</v>
      </c>
      <c r="AF13" s="88">
        <v>1</v>
      </c>
      <c r="AG13" s="88">
        <v>2</v>
      </c>
      <c r="AH13" s="88">
        <v>2</v>
      </c>
      <c r="AI13" s="88">
        <f t="shared" si="0"/>
        <v>-30</v>
      </c>
      <c r="AJ13" s="89" t="s">
        <v>299</v>
      </c>
      <c r="AK13" s="88" t="s">
        <v>96</v>
      </c>
      <c r="AL13" s="88" t="str">
        <f t="shared" si="1"/>
        <v>Moderado</v>
      </c>
      <c r="AM13" s="88" t="str">
        <f t="shared" si="2"/>
        <v>Negativo No Significativo</v>
      </c>
      <c r="AN13" s="102"/>
      <c r="AO13" s="102"/>
      <c r="AP13" s="101"/>
      <c r="AQ13" s="101"/>
      <c r="AR13" s="101"/>
      <c r="AS13" s="101"/>
      <c r="AT13" s="101"/>
      <c r="AU13" s="101"/>
      <c r="AV13" s="102"/>
      <c r="AW13" s="163"/>
      <c r="AX13" s="155"/>
      <c r="AY13" s="158"/>
      <c r="AZ13" s="159"/>
      <c r="BA13" s="102"/>
    </row>
    <row r="14" spans="1:53" s="25" customFormat="1" ht="86.25" customHeight="1" x14ac:dyDescent="0.2">
      <c r="A14" s="100" t="s">
        <v>160</v>
      </c>
      <c r="B14" s="100" t="s">
        <v>167</v>
      </c>
      <c r="C14" s="100" t="s">
        <v>280</v>
      </c>
      <c r="D14" s="100" t="s">
        <v>179</v>
      </c>
      <c r="E14" s="101" t="s">
        <v>267</v>
      </c>
      <c r="F14" s="161"/>
      <c r="G14" s="161"/>
      <c r="H14" s="161"/>
      <c r="I14" s="91"/>
      <c r="J14" s="85" t="s">
        <v>190</v>
      </c>
      <c r="K14" s="91" t="s">
        <v>194</v>
      </c>
      <c r="L14" s="65"/>
      <c r="M14" s="65" t="s">
        <v>267</v>
      </c>
      <c r="N14" s="66"/>
      <c r="O14" s="65" t="s">
        <v>267</v>
      </c>
      <c r="P14" s="65"/>
      <c r="Q14" s="65" t="s">
        <v>267</v>
      </c>
      <c r="R14" s="65"/>
      <c r="S14" s="65"/>
      <c r="T14" s="66"/>
      <c r="U14" s="66"/>
      <c r="V14" s="66"/>
      <c r="W14" s="66"/>
      <c r="X14" s="88">
        <v>-1</v>
      </c>
      <c r="Y14" s="88">
        <v>4</v>
      </c>
      <c r="Z14" s="88">
        <v>2</v>
      </c>
      <c r="AA14" s="88">
        <v>2</v>
      </c>
      <c r="AB14" s="88">
        <v>2</v>
      </c>
      <c r="AC14" s="88">
        <v>2</v>
      </c>
      <c r="AD14" s="88">
        <v>2</v>
      </c>
      <c r="AE14" s="88">
        <v>4</v>
      </c>
      <c r="AF14" s="88">
        <v>1</v>
      </c>
      <c r="AG14" s="88">
        <v>4</v>
      </c>
      <c r="AH14" s="88">
        <v>2</v>
      </c>
      <c r="AI14" s="88">
        <f t="shared" si="0"/>
        <v>-35</v>
      </c>
      <c r="AJ14" s="89" t="s">
        <v>298</v>
      </c>
      <c r="AK14" s="88" t="s">
        <v>96</v>
      </c>
      <c r="AL14" s="88" t="str">
        <f t="shared" si="1"/>
        <v>Moderado</v>
      </c>
      <c r="AM14" s="88" t="str">
        <f t="shared" si="2"/>
        <v>Negativo No Significativo</v>
      </c>
      <c r="AN14" s="102" t="s">
        <v>323</v>
      </c>
      <c r="AO14" s="152" t="s">
        <v>321</v>
      </c>
      <c r="AP14" s="101"/>
      <c r="AQ14" s="101" t="s">
        <v>267</v>
      </c>
      <c r="AR14" s="101" t="s">
        <v>267</v>
      </c>
      <c r="AS14" s="101"/>
      <c r="AT14" s="101"/>
      <c r="AU14" s="101" t="s">
        <v>267</v>
      </c>
      <c r="AV14" s="102" t="s">
        <v>401</v>
      </c>
      <c r="AW14" s="162" t="s">
        <v>414</v>
      </c>
      <c r="AX14" s="155" t="s">
        <v>498</v>
      </c>
      <c r="AY14" s="156" t="s">
        <v>519</v>
      </c>
      <c r="AZ14" s="157"/>
      <c r="BA14" s="160">
        <v>46006</v>
      </c>
    </row>
    <row r="15" spans="1:53" ht="103.5" customHeight="1" x14ac:dyDescent="0.2">
      <c r="A15" s="100"/>
      <c r="B15" s="100"/>
      <c r="C15" s="100"/>
      <c r="D15" s="100"/>
      <c r="E15" s="101"/>
      <c r="F15" s="161"/>
      <c r="G15" s="161"/>
      <c r="H15" s="161"/>
      <c r="I15" s="23"/>
      <c r="J15" s="85" t="s">
        <v>281</v>
      </c>
      <c r="K15" s="91" t="s">
        <v>195</v>
      </c>
      <c r="L15" s="66"/>
      <c r="M15" s="65" t="s">
        <v>267</v>
      </c>
      <c r="N15" s="68"/>
      <c r="O15" s="66"/>
      <c r="P15" s="65" t="s">
        <v>267</v>
      </c>
      <c r="Q15" s="65"/>
      <c r="R15" s="66"/>
      <c r="S15" s="66"/>
      <c r="T15" s="68"/>
      <c r="U15" s="68"/>
      <c r="V15" s="68"/>
      <c r="W15" s="68"/>
      <c r="X15" s="88">
        <v>-1</v>
      </c>
      <c r="Y15" s="88">
        <v>4</v>
      </c>
      <c r="Z15" s="88">
        <v>2</v>
      </c>
      <c r="AA15" s="88">
        <v>1</v>
      </c>
      <c r="AB15" s="88">
        <v>2</v>
      </c>
      <c r="AC15" s="88">
        <v>2</v>
      </c>
      <c r="AD15" s="88">
        <v>2</v>
      </c>
      <c r="AE15" s="88">
        <v>4</v>
      </c>
      <c r="AF15" s="88">
        <v>1</v>
      </c>
      <c r="AG15" s="88">
        <v>4</v>
      </c>
      <c r="AH15" s="88">
        <v>2</v>
      </c>
      <c r="AI15" s="88">
        <f t="shared" si="0"/>
        <v>-34</v>
      </c>
      <c r="AJ15" s="89" t="s">
        <v>300</v>
      </c>
      <c r="AK15" s="88" t="s">
        <v>96</v>
      </c>
      <c r="AL15" s="88" t="str">
        <f t="shared" si="1"/>
        <v>Moderado</v>
      </c>
      <c r="AM15" s="88" t="str">
        <f t="shared" si="2"/>
        <v>Negativo No Significativo</v>
      </c>
      <c r="AN15" s="102"/>
      <c r="AO15" s="152"/>
      <c r="AP15" s="101"/>
      <c r="AQ15" s="101"/>
      <c r="AR15" s="101"/>
      <c r="AS15" s="101"/>
      <c r="AT15" s="101"/>
      <c r="AU15" s="101"/>
      <c r="AV15" s="102"/>
      <c r="AW15" s="163"/>
      <c r="AX15" s="155"/>
      <c r="AY15" s="158"/>
      <c r="AZ15" s="159"/>
      <c r="BA15" s="102"/>
    </row>
    <row r="16" spans="1:53" ht="77.25" customHeight="1" x14ac:dyDescent="0.2">
      <c r="A16" s="100" t="s">
        <v>160</v>
      </c>
      <c r="B16" s="100" t="s">
        <v>167</v>
      </c>
      <c r="C16" s="100" t="s">
        <v>205</v>
      </c>
      <c r="D16" s="100" t="s">
        <v>179</v>
      </c>
      <c r="E16" s="144" t="s">
        <v>156</v>
      </c>
      <c r="F16" s="101"/>
      <c r="G16" s="101"/>
      <c r="H16" s="101"/>
      <c r="I16" s="23"/>
      <c r="J16" s="102" t="s">
        <v>331</v>
      </c>
      <c r="K16" s="91" t="s">
        <v>197</v>
      </c>
      <c r="L16" s="26" t="s">
        <v>267</v>
      </c>
      <c r="M16" s="26"/>
      <c r="N16" s="26" t="s">
        <v>267</v>
      </c>
      <c r="O16" s="87"/>
      <c r="P16" s="26"/>
      <c r="Q16" s="26"/>
      <c r="R16" s="26" t="s">
        <v>267</v>
      </c>
      <c r="S16" s="87"/>
      <c r="T16" s="23"/>
      <c r="U16" s="23"/>
      <c r="V16" s="23"/>
      <c r="W16" s="26" t="s">
        <v>267</v>
      </c>
      <c r="X16" s="88">
        <v>-1</v>
      </c>
      <c r="Y16" s="88">
        <v>2</v>
      </c>
      <c r="Z16" s="88">
        <v>1</v>
      </c>
      <c r="AA16" s="88">
        <v>1</v>
      </c>
      <c r="AB16" s="88">
        <v>4</v>
      </c>
      <c r="AC16" s="88">
        <v>4</v>
      </c>
      <c r="AD16" s="88">
        <v>2</v>
      </c>
      <c r="AE16" s="88">
        <v>4</v>
      </c>
      <c r="AF16" s="88">
        <v>1</v>
      </c>
      <c r="AG16" s="88">
        <v>2</v>
      </c>
      <c r="AH16" s="88">
        <v>2</v>
      </c>
      <c r="AI16" s="88">
        <f t="shared" si="0"/>
        <v>-28</v>
      </c>
      <c r="AJ16" s="150" t="s">
        <v>332</v>
      </c>
      <c r="AK16" s="88" t="s">
        <v>96</v>
      </c>
      <c r="AL16" s="88" t="str">
        <f t="shared" si="1"/>
        <v>Moderado</v>
      </c>
      <c r="AM16" s="88" t="str">
        <f t="shared" si="2"/>
        <v>Negativo No Significativo</v>
      </c>
      <c r="AN16" s="102" t="s">
        <v>333</v>
      </c>
      <c r="AO16" s="102" t="s">
        <v>334</v>
      </c>
      <c r="AP16" s="101"/>
      <c r="AQ16" s="101" t="s">
        <v>267</v>
      </c>
      <c r="AR16" s="101" t="s">
        <v>267</v>
      </c>
      <c r="AS16" s="101"/>
      <c r="AT16" s="101" t="s">
        <v>267</v>
      </c>
      <c r="AU16" s="101" t="s">
        <v>267</v>
      </c>
      <c r="AV16" s="102" t="s">
        <v>270</v>
      </c>
      <c r="AW16" s="162" t="s">
        <v>417</v>
      </c>
      <c r="AX16" s="100" t="s">
        <v>510</v>
      </c>
      <c r="AY16" s="156" t="s">
        <v>520</v>
      </c>
      <c r="AZ16" s="157"/>
      <c r="BA16" s="160">
        <v>46006</v>
      </c>
    </row>
    <row r="17" spans="1:53" ht="70.5" customHeight="1" x14ac:dyDescent="0.2">
      <c r="A17" s="100"/>
      <c r="B17" s="100"/>
      <c r="C17" s="100"/>
      <c r="D17" s="100"/>
      <c r="E17" s="144"/>
      <c r="F17" s="101"/>
      <c r="G17" s="101"/>
      <c r="H17" s="101"/>
      <c r="I17" s="23"/>
      <c r="J17" s="102"/>
      <c r="K17" s="91" t="s">
        <v>254</v>
      </c>
      <c r="L17" s="87"/>
      <c r="M17" s="26" t="s">
        <v>267</v>
      </c>
      <c r="N17" s="26" t="s">
        <v>267</v>
      </c>
      <c r="O17" s="87"/>
      <c r="P17" s="26" t="s">
        <v>267</v>
      </c>
      <c r="Q17" s="26"/>
      <c r="R17" s="87"/>
      <c r="S17" s="87"/>
      <c r="T17" s="23"/>
      <c r="U17" s="23"/>
      <c r="V17" s="23"/>
      <c r="W17" s="26" t="s">
        <v>267</v>
      </c>
      <c r="X17" s="88">
        <v>-1</v>
      </c>
      <c r="Y17" s="88">
        <v>1</v>
      </c>
      <c r="Z17" s="88">
        <v>1</v>
      </c>
      <c r="AA17" s="88">
        <v>2</v>
      </c>
      <c r="AB17" s="88">
        <v>2</v>
      </c>
      <c r="AC17" s="88">
        <v>2</v>
      </c>
      <c r="AD17" s="88">
        <v>1</v>
      </c>
      <c r="AE17" s="88">
        <v>4</v>
      </c>
      <c r="AF17" s="88">
        <v>1</v>
      </c>
      <c r="AG17" s="88">
        <v>2</v>
      </c>
      <c r="AH17" s="88">
        <v>2</v>
      </c>
      <c r="AI17" s="88">
        <f t="shared" si="0"/>
        <v>-21</v>
      </c>
      <c r="AJ17" s="150"/>
      <c r="AK17" s="88" t="s">
        <v>96</v>
      </c>
      <c r="AL17" s="88" t="str">
        <f t="shared" si="1"/>
        <v>Bajo</v>
      </c>
      <c r="AM17" s="88" t="str">
        <f t="shared" si="2"/>
        <v>Negativo No Significativo</v>
      </c>
      <c r="AN17" s="102"/>
      <c r="AO17" s="102"/>
      <c r="AP17" s="101"/>
      <c r="AQ17" s="101"/>
      <c r="AR17" s="101"/>
      <c r="AS17" s="101"/>
      <c r="AT17" s="101"/>
      <c r="AU17" s="101"/>
      <c r="AV17" s="102"/>
      <c r="AW17" s="163"/>
      <c r="AX17" s="100"/>
      <c r="AY17" s="158"/>
      <c r="AZ17" s="159"/>
      <c r="BA17" s="102"/>
    </row>
    <row r="18" spans="1:53" s="25" customFormat="1" ht="49.5" customHeight="1" x14ac:dyDescent="0.2">
      <c r="A18" s="100" t="s">
        <v>160</v>
      </c>
      <c r="B18" s="100" t="s">
        <v>167</v>
      </c>
      <c r="C18" s="100" t="s">
        <v>279</v>
      </c>
      <c r="D18" s="100" t="s">
        <v>179</v>
      </c>
      <c r="E18" s="101" t="s">
        <v>267</v>
      </c>
      <c r="F18" s="161"/>
      <c r="G18" s="161"/>
      <c r="H18" s="161"/>
      <c r="I18" s="91"/>
      <c r="J18" s="85" t="s">
        <v>191</v>
      </c>
      <c r="K18" s="91" t="s">
        <v>194</v>
      </c>
      <c r="L18" s="26" t="s">
        <v>267</v>
      </c>
      <c r="M18" s="26" t="s">
        <v>267</v>
      </c>
      <c r="N18" s="87"/>
      <c r="O18" s="26" t="s">
        <v>267</v>
      </c>
      <c r="P18" s="26"/>
      <c r="Q18" s="26"/>
      <c r="R18" s="26"/>
      <c r="S18" s="26" t="s">
        <v>267</v>
      </c>
      <c r="T18" s="87"/>
      <c r="U18" s="87"/>
      <c r="V18" s="87"/>
      <c r="W18" s="87"/>
      <c r="X18" s="88">
        <v>-1</v>
      </c>
      <c r="Y18" s="88">
        <v>2</v>
      </c>
      <c r="Z18" s="88">
        <v>4</v>
      </c>
      <c r="AA18" s="88">
        <v>2</v>
      </c>
      <c r="AB18" s="88">
        <v>2</v>
      </c>
      <c r="AC18" s="88">
        <v>4</v>
      </c>
      <c r="AD18" s="88">
        <v>2</v>
      </c>
      <c r="AE18" s="88">
        <v>4</v>
      </c>
      <c r="AF18" s="88">
        <v>4</v>
      </c>
      <c r="AG18" s="88">
        <v>4</v>
      </c>
      <c r="AH18" s="88">
        <v>4</v>
      </c>
      <c r="AI18" s="88">
        <f t="shared" si="0"/>
        <v>-40</v>
      </c>
      <c r="AJ18" s="89" t="s">
        <v>301</v>
      </c>
      <c r="AK18" s="88" t="s">
        <v>96</v>
      </c>
      <c r="AL18" s="88" t="str">
        <f t="shared" si="1"/>
        <v>Moderado</v>
      </c>
      <c r="AM18" s="88" t="str">
        <f t="shared" si="2"/>
        <v>Negativo No Significativo</v>
      </c>
      <c r="AN18" s="102" t="s">
        <v>324</v>
      </c>
      <c r="AO18" s="102" t="s">
        <v>325</v>
      </c>
      <c r="AP18" s="101"/>
      <c r="AQ18" s="101" t="s">
        <v>267</v>
      </c>
      <c r="AR18" s="101" t="s">
        <v>267</v>
      </c>
      <c r="AS18" s="101"/>
      <c r="AT18" s="101"/>
      <c r="AU18" s="101" t="s">
        <v>267</v>
      </c>
      <c r="AV18" s="102" t="s">
        <v>268</v>
      </c>
      <c r="AW18" s="100" t="s">
        <v>415</v>
      </c>
      <c r="AX18" s="162" t="s">
        <v>419</v>
      </c>
      <c r="AY18" s="156" t="s">
        <v>521</v>
      </c>
      <c r="AZ18" s="157"/>
      <c r="BA18" s="167">
        <v>46006</v>
      </c>
    </row>
    <row r="19" spans="1:53" ht="45.75" customHeight="1" x14ac:dyDescent="0.2">
      <c r="A19" s="100"/>
      <c r="B19" s="100"/>
      <c r="C19" s="100"/>
      <c r="D19" s="100"/>
      <c r="E19" s="101"/>
      <c r="F19" s="161"/>
      <c r="G19" s="161"/>
      <c r="H19" s="161"/>
      <c r="I19" s="23"/>
      <c r="J19" s="85" t="s">
        <v>190</v>
      </c>
      <c r="K19" s="91" t="s">
        <v>194</v>
      </c>
      <c r="L19" s="26"/>
      <c r="M19" s="26" t="s">
        <v>267</v>
      </c>
      <c r="N19" s="87"/>
      <c r="O19" s="26" t="s">
        <v>267</v>
      </c>
      <c r="P19" s="26"/>
      <c r="Q19" s="26"/>
      <c r="R19" s="26"/>
      <c r="S19" s="26"/>
      <c r="T19" s="23"/>
      <c r="U19" s="23"/>
      <c r="V19" s="23"/>
      <c r="W19" s="23"/>
      <c r="X19" s="88">
        <v>-1</v>
      </c>
      <c r="Y19" s="88">
        <v>2</v>
      </c>
      <c r="Z19" s="88">
        <v>2</v>
      </c>
      <c r="AA19" s="88">
        <v>2</v>
      </c>
      <c r="AB19" s="88">
        <v>2</v>
      </c>
      <c r="AC19" s="88">
        <v>2</v>
      </c>
      <c r="AD19" s="88">
        <v>2</v>
      </c>
      <c r="AE19" s="88">
        <v>1</v>
      </c>
      <c r="AF19" s="88">
        <v>1</v>
      </c>
      <c r="AG19" s="88">
        <v>2</v>
      </c>
      <c r="AH19" s="88">
        <v>2</v>
      </c>
      <c r="AI19" s="88">
        <f t="shared" si="0"/>
        <v>-24</v>
      </c>
      <c r="AJ19" s="89" t="s">
        <v>298</v>
      </c>
      <c r="AK19" s="88" t="s">
        <v>96</v>
      </c>
      <c r="AL19" s="88" t="str">
        <f t="shared" si="1"/>
        <v>Bajo</v>
      </c>
      <c r="AM19" s="88" t="str">
        <f t="shared" si="2"/>
        <v>Negativo No Significativo</v>
      </c>
      <c r="AN19" s="102"/>
      <c r="AO19" s="102"/>
      <c r="AP19" s="101"/>
      <c r="AQ19" s="101"/>
      <c r="AR19" s="101"/>
      <c r="AS19" s="101"/>
      <c r="AT19" s="101"/>
      <c r="AU19" s="101"/>
      <c r="AV19" s="102"/>
      <c r="AW19" s="100"/>
      <c r="AX19" s="164"/>
      <c r="AY19" s="165"/>
      <c r="AZ19" s="166"/>
      <c r="BA19" s="168"/>
    </row>
    <row r="20" spans="1:53" ht="40.5" customHeight="1" x14ac:dyDescent="0.2">
      <c r="A20" s="100" t="s">
        <v>160</v>
      </c>
      <c r="B20" s="100"/>
      <c r="C20" s="100"/>
      <c r="D20" s="100"/>
      <c r="E20" s="101"/>
      <c r="F20" s="161"/>
      <c r="G20" s="161"/>
      <c r="H20" s="161"/>
      <c r="I20" s="23"/>
      <c r="J20" s="85" t="s">
        <v>352</v>
      </c>
      <c r="K20" s="91" t="s">
        <v>353</v>
      </c>
      <c r="L20" s="23"/>
      <c r="M20" s="26" t="s">
        <v>267</v>
      </c>
      <c r="N20" s="23"/>
      <c r="O20" s="26" t="s">
        <v>267</v>
      </c>
      <c r="P20" s="23"/>
      <c r="Q20" s="23"/>
      <c r="R20" s="23"/>
      <c r="S20" s="23"/>
      <c r="T20" s="23"/>
      <c r="U20" s="23"/>
      <c r="V20" s="23"/>
      <c r="W20" s="23"/>
      <c r="X20" s="88">
        <v>-1</v>
      </c>
      <c r="Y20" s="88">
        <v>4</v>
      </c>
      <c r="Z20" s="88">
        <v>4</v>
      </c>
      <c r="AA20" s="88">
        <v>2</v>
      </c>
      <c r="AB20" s="88">
        <v>2</v>
      </c>
      <c r="AC20" s="88">
        <v>2</v>
      </c>
      <c r="AD20" s="88">
        <v>1</v>
      </c>
      <c r="AE20" s="88">
        <v>4</v>
      </c>
      <c r="AF20" s="88">
        <v>4</v>
      </c>
      <c r="AG20" s="88">
        <v>4</v>
      </c>
      <c r="AH20" s="88">
        <v>2</v>
      </c>
      <c r="AI20" s="90">
        <f t="shared" si="0"/>
        <v>-41</v>
      </c>
      <c r="AJ20" s="89" t="s">
        <v>302</v>
      </c>
      <c r="AK20" s="88" t="s">
        <v>96</v>
      </c>
      <c r="AL20" s="88" t="str">
        <f t="shared" si="1"/>
        <v>Moderado</v>
      </c>
      <c r="AM20" s="88" t="str">
        <f t="shared" si="2"/>
        <v>Negativo No Significativo</v>
      </c>
      <c r="AN20" s="102"/>
      <c r="AO20" s="102"/>
      <c r="AP20" s="101"/>
      <c r="AQ20" s="101"/>
      <c r="AR20" s="101"/>
      <c r="AS20" s="101"/>
      <c r="AT20" s="101"/>
      <c r="AU20" s="101"/>
      <c r="AV20" s="102"/>
      <c r="AW20" s="100"/>
      <c r="AX20" s="164"/>
      <c r="AY20" s="165"/>
      <c r="AZ20" s="166"/>
      <c r="BA20" s="168"/>
    </row>
    <row r="21" spans="1:53" ht="48" customHeight="1" x14ac:dyDescent="0.2">
      <c r="A21" s="100"/>
      <c r="B21" s="100"/>
      <c r="C21" s="100"/>
      <c r="D21" s="100"/>
      <c r="E21" s="101"/>
      <c r="F21" s="161"/>
      <c r="G21" s="161"/>
      <c r="H21" s="161"/>
      <c r="I21" s="23"/>
      <c r="J21" s="85" t="s">
        <v>351</v>
      </c>
      <c r="K21" s="85" t="s">
        <v>282</v>
      </c>
      <c r="L21" s="23"/>
      <c r="M21" s="26" t="s">
        <v>267</v>
      </c>
      <c r="N21" s="23"/>
      <c r="O21" s="23"/>
      <c r="P21" s="26"/>
      <c r="Q21" s="26" t="s">
        <v>267</v>
      </c>
      <c r="R21" s="23"/>
      <c r="S21" s="23"/>
      <c r="T21" s="26" t="s">
        <v>267</v>
      </c>
      <c r="U21" s="23"/>
      <c r="V21" s="23"/>
      <c r="W21" s="23"/>
      <c r="X21" s="88">
        <v>-1</v>
      </c>
      <c r="Y21" s="88">
        <v>4</v>
      </c>
      <c r="Z21" s="88">
        <v>4</v>
      </c>
      <c r="AA21" s="88">
        <v>1</v>
      </c>
      <c r="AB21" s="88">
        <v>4</v>
      </c>
      <c r="AC21" s="88">
        <v>2</v>
      </c>
      <c r="AD21" s="88">
        <v>1</v>
      </c>
      <c r="AE21" s="88">
        <v>4</v>
      </c>
      <c r="AF21" s="88">
        <v>4</v>
      </c>
      <c r="AG21" s="88">
        <v>4</v>
      </c>
      <c r="AH21" s="88">
        <v>4</v>
      </c>
      <c r="AI21" s="90">
        <f t="shared" si="0"/>
        <v>-44</v>
      </c>
      <c r="AJ21" s="89" t="s">
        <v>303</v>
      </c>
      <c r="AK21" s="88" t="s">
        <v>96</v>
      </c>
      <c r="AL21" s="88" t="str">
        <f t="shared" si="1"/>
        <v>Moderado</v>
      </c>
      <c r="AM21" s="88" t="str">
        <f t="shared" si="2"/>
        <v>Negativo No Significativo</v>
      </c>
      <c r="AN21" s="102"/>
      <c r="AO21" s="102"/>
      <c r="AP21" s="101"/>
      <c r="AQ21" s="101"/>
      <c r="AR21" s="101"/>
      <c r="AS21" s="101"/>
      <c r="AT21" s="101"/>
      <c r="AU21" s="101"/>
      <c r="AV21" s="102"/>
      <c r="AW21" s="100"/>
      <c r="AX21" s="163"/>
      <c r="AY21" s="158"/>
      <c r="AZ21" s="159"/>
      <c r="BA21" s="169"/>
    </row>
    <row r="22" spans="1:53" s="25" customFormat="1" ht="84.75" customHeight="1" x14ac:dyDescent="0.2">
      <c r="A22" s="100" t="s">
        <v>160</v>
      </c>
      <c r="B22" s="100" t="s">
        <v>167</v>
      </c>
      <c r="C22" s="100" t="s">
        <v>204</v>
      </c>
      <c r="D22" s="100" t="s">
        <v>179</v>
      </c>
      <c r="E22" s="101" t="s">
        <v>267</v>
      </c>
      <c r="F22" s="161"/>
      <c r="G22" s="161"/>
      <c r="H22" s="161"/>
      <c r="I22" s="91"/>
      <c r="J22" s="85" t="s">
        <v>350</v>
      </c>
      <c r="K22" s="91" t="s">
        <v>284</v>
      </c>
      <c r="L22" s="26"/>
      <c r="M22" s="26" t="s">
        <v>267</v>
      </c>
      <c r="N22" s="26" t="s">
        <v>267</v>
      </c>
      <c r="O22" s="26"/>
      <c r="P22" s="26"/>
      <c r="Q22" s="26" t="s">
        <v>267</v>
      </c>
      <c r="R22" s="26"/>
      <c r="S22" s="27"/>
      <c r="T22" s="87"/>
      <c r="U22" s="26" t="s">
        <v>267</v>
      </c>
      <c r="V22" s="87"/>
      <c r="W22" s="87"/>
      <c r="X22" s="88">
        <v>1</v>
      </c>
      <c r="Y22" s="88">
        <v>1</v>
      </c>
      <c r="Z22" s="88">
        <v>2</v>
      </c>
      <c r="AA22" s="88">
        <v>2</v>
      </c>
      <c r="AB22" s="88">
        <v>4</v>
      </c>
      <c r="AC22" s="88">
        <v>4</v>
      </c>
      <c r="AD22" s="88">
        <v>4</v>
      </c>
      <c r="AE22" s="88">
        <v>4</v>
      </c>
      <c r="AF22" s="88">
        <v>1</v>
      </c>
      <c r="AG22" s="88">
        <v>4</v>
      </c>
      <c r="AH22" s="88">
        <v>4</v>
      </c>
      <c r="AI22" s="88">
        <f t="shared" si="0"/>
        <v>34</v>
      </c>
      <c r="AJ22" s="89" t="s">
        <v>303</v>
      </c>
      <c r="AK22" s="88" t="s">
        <v>96</v>
      </c>
      <c r="AL22" s="88" t="str">
        <f t="shared" si="1"/>
        <v>Beneficio Moderado</v>
      </c>
      <c r="AM22" s="88" t="str">
        <f t="shared" si="2"/>
        <v>Positivo No Significativo</v>
      </c>
      <c r="AN22" s="102" t="s">
        <v>326</v>
      </c>
      <c r="AO22" s="102" t="s">
        <v>327</v>
      </c>
      <c r="AP22" s="101"/>
      <c r="AQ22" s="101" t="s">
        <v>267</v>
      </c>
      <c r="AR22" s="101" t="s">
        <v>267</v>
      </c>
      <c r="AS22" s="101"/>
      <c r="AT22" s="101" t="s">
        <v>267</v>
      </c>
      <c r="AU22" s="101" t="s">
        <v>267</v>
      </c>
      <c r="AV22" s="102" t="s">
        <v>269</v>
      </c>
      <c r="AW22" s="100" t="s">
        <v>328</v>
      </c>
      <c r="AX22" s="162" t="s">
        <v>420</v>
      </c>
      <c r="AY22" s="170" t="s">
        <v>522</v>
      </c>
      <c r="AZ22" s="171"/>
      <c r="BA22" s="167">
        <v>46006</v>
      </c>
    </row>
    <row r="23" spans="1:53" ht="78.75" customHeight="1" x14ac:dyDescent="0.2">
      <c r="A23" s="100"/>
      <c r="B23" s="100"/>
      <c r="C23" s="100"/>
      <c r="D23" s="100"/>
      <c r="E23" s="101"/>
      <c r="F23" s="161"/>
      <c r="G23" s="161"/>
      <c r="H23" s="161"/>
      <c r="I23" s="23"/>
      <c r="J23" s="85" t="s">
        <v>351</v>
      </c>
      <c r="K23" s="91" t="s">
        <v>282</v>
      </c>
      <c r="L23" s="26"/>
      <c r="M23" s="26" t="s">
        <v>267</v>
      </c>
      <c r="N23" s="87"/>
      <c r="O23" s="26" t="s">
        <v>267</v>
      </c>
      <c r="P23" s="26" t="s">
        <v>267</v>
      </c>
      <c r="Q23" s="26" t="s">
        <v>267</v>
      </c>
      <c r="R23" s="26"/>
      <c r="S23" s="26"/>
      <c r="T23" s="23"/>
      <c r="U23" s="23"/>
      <c r="V23" s="23"/>
      <c r="W23" s="23"/>
      <c r="X23" s="88">
        <v>-1</v>
      </c>
      <c r="Y23" s="88">
        <v>1</v>
      </c>
      <c r="Z23" s="88">
        <v>2</v>
      </c>
      <c r="AA23" s="88">
        <v>2</v>
      </c>
      <c r="AB23" s="88">
        <v>4</v>
      </c>
      <c r="AC23" s="88">
        <v>4</v>
      </c>
      <c r="AD23" s="88">
        <v>4</v>
      </c>
      <c r="AE23" s="88">
        <v>4</v>
      </c>
      <c r="AF23" s="88">
        <v>1</v>
      </c>
      <c r="AG23" s="88">
        <v>4</v>
      </c>
      <c r="AH23" s="88">
        <v>4</v>
      </c>
      <c r="AI23" s="88">
        <f t="shared" si="0"/>
        <v>-34</v>
      </c>
      <c r="AJ23" s="89" t="s">
        <v>303</v>
      </c>
      <c r="AK23" s="88" t="s">
        <v>96</v>
      </c>
      <c r="AL23" s="88" t="str">
        <f t="shared" si="1"/>
        <v>Moderado</v>
      </c>
      <c r="AM23" s="88" t="str">
        <f t="shared" si="2"/>
        <v>Negativo No Significativo</v>
      </c>
      <c r="AN23" s="102"/>
      <c r="AO23" s="102"/>
      <c r="AP23" s="101"/>
      <c r="AQ23" s="101"/>
      <c r="AR23" s="101"/>
      <c r="AS23" s="101"/>
      <c r="AT23" s="101"/>
      <c r="AU23" s="101"/>
      <c r="AV23" s="102"/>
      <c r="AW23" s="100"/>
      <c r="AX23" s="164"/>
      <c r="AY23" s="172"/>
      <c r="AZ23" s="173"/>
      <c r="BA23" s="168"/>
    </row>
    <row r="24" spans="1:53" ht="63.75" customHeight="1" x14ac:dyDescent="0.2">
      <c r="A24" s="100" t="s">
        <v>160</v>
      </c>
      <c r="B24" s="100"/>
      <c r="C24" s="100"/>
      <c r="D24" s="100"/>
      <c r="E24" s="101"/>
      <c r="F24" s="161"/>
      <c r="G24" s="161"/>
      <c r="H24" s="161"/>
      <c r="I24" s="23"/>
      <c r="J24" s="85" t="s">
        <v>191</v>
      </c>
      <c r="K24" s="91" t="s">
        <v>194</v>
      </c>
      <c r="L24" s="23"/>
      <c r="M24" s="26" t="s">
        <v>267</v>
      </c>
      <c r="N24" s="23"/>
      <c r="O24" s="26" t="s">
        <v>267</v>
      </c>
      <c r="P24" s="23"/>
      <c r="Q24" s="23"/>
      <c r="R24" s="23"/>
      <c r="S24" s="23"/>
      <c r="T24" s="23"/>
      <c r="U24" s="23"/>
      <c r="V24" s="23"/>
      <c r="W24" s="23"/>
      <c r="X24" s="88">
        <v>-1</v>
      </c>
      <c r="Y24" s="88">
        <v>2</v>
      </c>
      <c r="Z24" s="88">
        <v>4</v>
      </c>
      <c r="AA24" s="88">
        <v>2</v>
      </c>
      <c r="AB24" s="88">
        <v>2</v>
      </c>
      <c r="AC24" s="88">
        <v>4</v>
      </c>
      <c r="AD24" s="88">
        <v>2</v>
      </c>
      <c r="AE24" s="88">
        <v>4</v>
      </c>
      <c r="AF24" s="88">
        <v>4</v>
      </c>
      <c r="AG24" s="88">
        <v>4</v>
      </c>
      <c r="AH24" s="88">
        <v>4</v>
      </c>
      <c r="AI24" s="88">
        <f t="shared" si="0"/>
        <v>-40</v>
      </c>
      <c r="AJ24" s="89" t="s">
        <v>301</v>
      </c>
      <c r="AK24" s="88" t="s">
        <v>96</v>
      </c>
      <c r="AL24" s="88" t="str">
        <f t="shared" si="1"/>
        <v>Moderado</v>
      </c>
      <c r="AM24" s="88" t="str">
        <f t="shared" si="2"/>
        <v>Negativo No Significativo</v>
      </c>
      <c r="AN24" s="102"/>
      <c r="AO24" s="102"/>
      <c r="AP24" s="101"/>
      <c r="AQ24" s="101"/>
      <c r="AR24" s="101"/>
      <c r="AS24" s="101"/>
      <c r="AT24" s="101"/>
      <c r="AU24" s="101"/>
      <c r="AV24" s="102"/>
      <c r="AW24" s="100"/>
      <c r="AX24" s="164"/>
      <c r="AY24" s="172"/>
      <c r="AZ24" s="173"/>
      <c r="BA24" s="168"/>
    </row>
    <row r="25" spans="1:53" ht="65.25" customHeight="1" x14ac:dyDescent="0.2">
      <c r="A25" s="100"/>
      <c r="B25" s="100"/>
      <c r="C25" s="100"/>
      <c r="D25" s="100"/>
      <c r="E25" s="101"/>
      <c r="F25" s="161"/>
      <c r="G25" s="161"/>
      <c r="H25" s="161"/>
      <c r="I25" s="23"/>
      <c r="J25" s="85" t="s">
        <v>190</v>
      </c>
      <c r="K25" s="85" t="s">
        <v>194</v>
      </c>
      <c r="L25" s="23"/>
      <c r="M25" s="26" t="s">
        <v>267</v>
      </c>
      <c r="N25" s="23"/>
      <c r="O25" s="23"/>
      <c r="P25" s="26"/>
      <c r="Q25" s="26" t="s">
        <v>267</v>
      </c>
      <c r="R25" s="23"/>
      <c r="S25" s="23"/>
      <c r="T25" s="23"/>
      <c r="U25" s="23"/>
      <c r="V25" s="23"/>
      <c r="W25" s="23"/>
      <c r="X25" s="88">
        <v>-1</v>
      </c>
      <c r="Y25" s="88">
        <v>2</v>
      </c>
      <c r="Z25" s="88">
        <v>2</v>
      </c>
      <c r="AA25" s="88">
        <v>2</v>
      </c>
      <c r="AB25" s="88">
        <v>2</v>
      </c>
      <c r="AC25" s="88">
        <v>2</v>
      </c>
      <c r="AD25" s="88">
        <v>2</v>
      </c>
      <c r="AE25" s="88">
        <v>1</v>
      </c>
      <c r="AF25" s="88">
        <v>1</v>
      </c>
      <c r="AG25" s="88">
        <v>4</v>
      </c>
      <c r="AH25" s="88">
        <v>2</v>
      </c>
      <c r="AI25" s="88">
        <f t="shared" si="0"/>
        <v>-26</v>
      </c>
      <c r="AJ25" s="89" t="s">
        <v>298</v>
      </c>
      <c r="AK25" s="88" t="s">
        <v>96</v>
      </c>
      <c r="AL25" s="88" t="str">
        <f t="shared" si="1"/>
        <v>Moderado</v>
      </c>
      <c r="AM25" s="88" t="str">
        <f t="shared" si="2"/>
        <v>Negativo No Significativo</v>
      </c>
      <c r="AN25" s="102"/>
      <c r="AO25" s="102"/>
      <c r="AP25" s="101"/>
      <c r="AQ25" s="101"/>
      <c r="AR25" s="101"/>
      <c r="AS25" s="101"/>
      <c r="AT25" s="101"/>
      <c r="AU25" s="101"/>
      <c r="AV25" s="102"/>
      <c r="AW25" s="100"/>
      <c r="AX25" s="163"/>
      <c r="AY25" s="174"/>
      <c r="AZ25" s="175"/>
      <c r="BA25" s="169"/>
    </row>
    <row r="26" spans="1:53" s="25" customFormat="1" ht="167.25" customHeight="1" x14ac:dyDescent="0.2">
      <c r="A26" s="100" t="s">
        <v>160</v>
      </c>
      <c r="B26" s="100" t="s">
        <v>167</v>
      </c>
      <c r="C26" s="100" t="s">
        <v>285</v>
      </c>
      <c r="D26" s="100" t="s">
        <v>181</v>
      </c>
      <c r="E26" s="101" t="s">
        <v>267</v>
      </c>
      <c r="F26" s="161"/>
      <c r="G26" s="161"/>
      <c r="H26" s="161"/>
      <c r="I26" s="91"/>
      <c r="J26" s="85" t="s">
        <v>350</v>
      </c>
      <c r="K26" s="91" t="s">
        <v>284</v>
      </c>
      <c r="L26" s="26"/>
      <c r="M26" s="26" t="s">
        <v>267</v>
      </c>
      <c r="N26" s="26" t="s">
        <v>267</v>
      </c>
      <c r="O26" s="26" t="s">
        <v>267</v>
      </c>
      <c r="P26" s="26"/>
      <c r="Q26" s="26"/>
      <c r="R26" s="26"/>
      <c r="S26" s="27"/>
      <c r="T26" s="87"/>
      <c r="U26" s="26" t="s">
        <v>267</v>
      </c>
      <c r="V26" s="87"/>
      <c r="W26" s="87"/>
      <c r="X26" s="88">
        <v>-1</v>
      </c>
      <c r="Y26" s="88">
        <v>8</v>
      </c>
      <c r="Z26" s="88">
        <v>4</v>
      </c>
      <c r="AA26" s="88">
        <v>2</v>
      </c>
      <c r="AB26" s="88">
        <v>4</v>
      </c>
      <c r="AC26" s="88">
        <v>2</v>
      </c>
      <c r="AD26" s="88">
        <v>2</v>
      </c>
      <c r="AE26" s="88">
        <v>4</v>
      </c>
      <c r="AF26" s="88">
        <v>4</v>
      </c>
      <c r="AG26" s="88">
        <v>4</v>
      </c>
      <c r="AH26" s="88">
        <v>2</v>
      </c>
      <c r="AI26" s="88">
        <f t="shared" si="0"/>
        <v>-56</v>
      </c>
      <c r="AJ26" s="89" t="s">
        <v>304</v>
      </c>
      <c r="AK26" s="88" t="s">
        <v>266</v>
      </c>
      <c r="AL26" s="88" t="str">
        <f t="shared" si="1"/>
        <v>Severo</v>
      </c>
      <c r="AM26" s="88" t="str">
        <f t="shared" si="2"/>
        <v>Negativo Parcialmente Significativo</v>
      </c>
      <c r="AN26" s="102" t="s">
        <v>329</v>
      </c>
      <c r="AO26" s="102" t="s">
        <v>467</v>
      </c>
      <c r="AP26" s="101"/>
      <c r="AQ26" s="101" t="s">
        <v>267</v>
      </c>
      <c r="AR26" s="101" t="s">
        <v>267</v>
      </c>
      <c r="AS26" s="101"/>
      <c r="AT26" s="101" t="s">
        <v>267</v>
      </c>
      <c r="AU26" s="101" t="s">
        <v>267</v>
      </c>
      <c r="AV26" s="102" t="s">
        <v>269</v>
      </c>
      <c r="AW26" s="100" t="s">
        <v>421</v>
      </c>
      <c r="AX26" s="162" t="s">
        <v>422</v>
      </c>
      <c r="AY26" s="156" t="s">
        <v>523</v>
      </c>
      <c r="AZ26" s="157"/>
      <c r="BA26" s="160">
        <v>46006</v>
      </c>
    </row>
    <row r="27" spans="1:53" ht="135" customHeight="1" x14ac:dyDescent="0.2">
      <c r="A27" s="100"/>
      <c r="B27" s="100"/>
      <c r="C27" s="100"/>
      <c r="D27" s="100"/>
      <c r="E27" s="101"/>
      <c r="F27" s="161"/>
      <c r="G27" s="161"/>
      <c r="H27" s="161"/>
      <c r="I27" s="23"/>
      <c r="J27" s="85" t="s">
        <v>351</v>
      </c>
      <c r="K27" s="91" t="s">
        <v>282</v>
      </c>
      <c r="L27" s="23"/>
      <c r="M27" s="26" t="s">
        <v>267</v>
      </c>
      <c r="N27" s="23"/>
      <c r="O27" s="23"/>
      <c r="P27" s="26"/>
      <c r="Q27" s="26" t="s">
        <v>267</v>
      </c>
      <c r="R27" s="23"/>
      <c r="S27" s="23"/>
      <c r="T27" s="23"/>
      <c r="U27" s="23"/>
      <c r="V27" s="23"/>
      <c r="W27" s="23"/>
      <c r="X27" s="88">
        <v>-1</v>
      </c>
      <c r="Y27" s="88">
        <v>4</v>
      </c>
      <c r="Z27" s="88">
        <v>4</v>
      </c>
      <c r="AA27" s="88">
        <v>2</v>
      </c>
      <c r="AB27" s="88">
        <v>2</v>
      </c>
      <c r="AC27" s="88">
        <v>2</v>
      </c>
      <c r="AD27" s="88">
        <v>2</v>
      </c>
      <c r="AE27" s="88">
        <v>4</v>
      </c>
      <c r="AF27" s="88">
        <v>4</v>
      </c>
      <c r="AG27" s="88">
        <v>4</v>
      </c>
      <c r="AH27" s="88">
        <v>2</v>
      </c>
      <c r="AI27" s="88">
        <f t="shared" si="0"/>
        <v>-42</v>
      </c>
      <c r="AJ27" s="89" t="s">
        <v>304</v>
      </c>
      <c r="AK27" s="88" t="s">
        <v>266</v>
      </c>
      <c r="AL27" s="88" t="str">
        <f t="shared" si="1"/>
        <v>Moderado</v>
      </c>
      <c r="AM27" s="88" t="str">
        <f t="shared" si="2"/>
        <v>Negativo Parcialmente Significativo</v>
      </c>
      <c r="AN27" s="102"/>
      <c r="AO27" s="102"/>
      <c r="AP27" s="101"/>
      <c r="AQ27" s="101"/>
      <c r="AR27" s="101"/>
      <c r="AS27" s="101"/>
      <c r="AT27" s="101"/>
      <c r="AU27" s="101"/>
      <c r="AV27" s="102"/>
      <c r="AW27" s="100"/>
      <c r="AX27" s="163"/>
      <c r="AY27" s="158"/>
      <c r="AZ27" s="159"/>
      <c r="BA27" s="102"/>
    </row>
  </sheetData>
  <dataConsolidate/>
  <mergeCells count="225">
    <mergeCell ref="A2:AN2"/>
    <mergeCell ref="AO2:AW4"/>
    <mergeCell ref="AX2:BA4"/>
    <mergeCell ref="A3:E3"/>
    <mergeCell ref="F3:O3"/>
    <mergeCell ref="P3:AG3"/>
    <mergeCell ref="AH3:AN3"/>
    <mergeCell ref="A4:E4"/>
    <mergeCell ref="F4:O4"/>
    <mergeCell ref="P4:AG4"/>
    <mergeCell ref="AH4:AN4"/>
    <mergeCell ref="A5:A7"/>
    <mergeCell ref="B5:B7"/>
    <mergeCell ref="C5:C7"/>
    <mergeCell ref="D5:D7"/>
    <mergeCell ref="E5:H5"/>
    <mergeCell ref="J5:J7"/>
    <mergeCell ref="K5:K7"/>
    <mergeCell ref="L5:W5"/>
    <mergeCell ref="X5:AH5"/>
    <mergeCell ref="AP5:AU6"/>
    <mergeCell ref="AV5:AV7"/>
    <mergeCell ref="AW5:AW7"/>
    <mergeCell ref="AX5:AX7"/>
    <mergeCell ref="AY5:AZ7"/>
    <mergeCell ref="BA5:BA7"/>
    <mergeCell ref="AI5:AI7"/>
    <mergeCell ref="AJ5:AJ7"/>
    <mergeCell ref="AK5:AK7"/>
    <mergeCell ref="AL5:AM5"/>
    <mergeCell ref="AN5:AN7"/>
    <mergeCell ref="AO5:AO7"/>
    <mergeCell ref="AM6:AM7"/>
    <mergeCell ref="AL6:AL7"/>
    <mergeCell ref="X6:X7"/>
    <mergeCell ref="Y6:Y7"/>
    <mergeCell ref="Z6:Z7"/>
    <mergeCell ref="AA6:AA7"/>
    <mergeCell ref="AB6:AB7"/>
    <mergeCell ref="AC6:AC7"/>
    <mergeCell ref="E6:E7"/>
    <mergeCell ref="F6:F7"/>
    <mergeCell ref="G6:G7"/>
    <mergeCell ref="H6:H7"/>
    <mergeCell ref="L6:N6"/>
    <mergeCell ref="O6:W6"/>
    <mergeCell ref="C8:C9"/>
    <mergeCell ref="D8:D9"/>
    <mergeCell ref="E8:E9"/>
    <mergeCell ref="F8:F9"/>
    <mergeCell ref="AD6:AD7"/>
    <mergeCell ref="AE6:AE7"/>
    <mergeCell ref="AF6:AF7"/>
    <mergeCell ref="AG6:AG7"/>
    <mergeCell ref="AH6:AH7"/>
    <mergeCell ref="AW8:AW9"/>
    <mergeCell ref="AX8:AX9"/>
    <mergeCell ref="AY8:AZ9"/>
    <mergeCell ref="BA8:BA9"/>
    <mergeCell ref="A10:A11"/>
    <mergeCell ref="B10:B11"/>
    <mergeCell ref="C10:C11"/>
    <mergeCell ref="D10:D11"/>
    <mergeCell ref="E10:E11"/>
    <mergeCell ref="F10:F11"/>
    <mergeCell ref="AQ8:AQ9"/>
    <mergeCell ref="AR8:AR9"/>
    <mergeCell ref="AS8:AS9"/>
    <mergeCell ref="AT8:AT9"/>
    <mergeCell ref="AU8:AU9"/>
    <mergeCell ref="AV8:AV9"/>
    <mergeCell ref="G8:G9"/>
    <mergeCell ref="H8:H9"/>
    <mergeCell ref="AJ8:AJ9"/>
    <mergeCell ref="AN8:AN9"/>
    <mergeCell ref="AO8:AO9"/>
    <mergeCell ref="AP8:AP9"/>
    <mergeCell ref="A8:A9"/>
    <mergeCell ref="B8:B9"/>
    <mergeCell ref="AW10:AW11"/>
    <mergeCell ref="AX10:AX11"/>
    <mergeCell ref="AY10:AZ11"/>
    <mergeCell ref="BA10:BA11"/>
    <mergeCell ref="A12:A13"/>
    <mergeCell ref="B12:B13"/>
    <mergeCell ref="C12:C13"/>
    <mergeCell ref="D12:D13"/>
    <mergeCell ref="E12:E13"/>
    <mergeCell ref="F12:F13"/>
    <mergeCell ref="AQ10:AQ11"/>
    <mergeCell ref="AR10:AR11"/>
    <mergeCell ref="AS10:AS11"/>
    <mergeCell ref="AT10:AT11"/>
    <mergeCell ref="AU10:AU11"/>
    <mergeCell ref="AV10:AV11"/>
    <mergeCell ref="G10:G11"/>
    <mergeCell ref="H10:H11"/>
    <mergeCell ref="AJ10:AJ11"/>
    <mergeCell ref="AN10:AN11"/>
    <mergeCell ref="AO10:AO11"/>
    <mergeCell ref="AP10:AP11"/>
    <mergeCell ref="AX12:AX13"/>
    <mergeCell ref="AY12:AZ13"/>
    <mergeCell ref="BA12:BA13"/>
    <mergeCell ref="A14:A15"/>
    <mergeCell ref="B14:B15"/>
    <mergeCell ref="C14:C15"/>
    <mergeCell ref="D14:D15"/>
    <mergeCell ref="E14:E15"/>
    <mergeCell ref="F14:F15"/>
    <mergeCell ref="G14:G15"/>
    <mergeCell ref="AR12:AR13"/>
    <mergeCell ref="AS12:AS13"/>
    <mergeCell ref="AT12:AT13"/>
    <mergeCell ref="AU12:AU13"/>
    <mergeCell ref="AV12:AV13"/>
    <mergeCell ref="AW12:AW13"/>
    <mergeCell ref="G12:G13"/>
    <mergeCell ref="H12:H13"/>
    <mergeCell ref="AN12:AN13"/>
    <mergeCell ref="AO12:AO13"/>
    <mergeCell ref="AP12:AP13"/>
    <mergeCell ref="AQ12:AQ13"/>
    <mergeCell ref="AY14:AZ15"/>
    <mergeCell ref="BA14:BA15"/>
    <mergeCell ref="A16:A17"/>
    <mergeCell ref="B16:B17"/>
    <mergeCell ref="C16:C17"/>
    <mergeCell ref="D16:D17"/>
    <mergeCell ref="E16:E17"/>
    <mergeCell ref="F16:F17"/>
    <mergeCell ref="G16:G17"/>
    <mergeCell ref="H16:H17"/>
    <mergeCell ref="AS14:AS15"/>
    <mergeCell ref="AT14:AT15"/>
    <mergeCell ref="AU14:AU15"/>
    <mergeCell ref="AV14:AV15"/>
    <mergeCell ref="AW14:AW15"/>
    <mergeCell ref="AX14:AX15"/>
    <mergeCell ref="H14:H15"/>
    <mergeCell ref="AN14:AN15"/>
    <mergeCell ref="AO14:AO15"/>
    <mergeCell ref="AP14:AP15"/>
    <mergeCell ref="AQ14:AQ15"/>
    <mergeCell ref="AR14:AR15"/>
    <mergeCell ref="AX16:AX17"/>
    <mergeCell ref="AY16:AZ17"/>
    <mergeCell ref="BA16:BA17"/>
    <mergeCell ref="A18:A19"/>
    <mergeCell ref="B18:B21"/>
    <mergeCell ref="C18:C21"/>
    <mergeCell ref="D18:D21"/>
    <mergeCell ref="E18:E21"/>
    <mergeCell ref="F18:F21"/>
    <mergeCell ref="G18:G21"/>
    <mergeCell ref="AR16:AR17"/>
    <mergeCell ref="AS16:AS17"/>
    <mergeCell ref="AT16:AT17"/>
    <mergeCell ref="AU16:AU17"/>
    <mergeCell ref="AV16:AV17"/>
    <mergeCell ref="AW16:AW17"/>
    <mergeCell ref="J16:J17"/>
    <mergeCell ref="AJ16:AJ17"/>
    <mergeCell ref="AN16:AN17"/>
    <mergeCell ref="AO16:AO17"/>
    <mergeCell ref="AP16:AP17"/>
    <mergeCell ref="AQ16:AQ17"/>
    <mergeCell ref="AY18:AZ21"/>
    <mergeCell ref="BA18:BA21"/>
    <mergeCell ref="A20:A21"/>
    <mergeCell ref="A22:A23"/>
    <mergeCell ref="B22:B25"/>
    <mergeCell ref="C22:C25"/>
    <mergeCell ref="D22:D25"/>
    <mergeCell ref="E22:E25"/>
    <mergeCell ref="F22:F25"/>
    <mergeCell ref="G22:G25"/>
    <mergeCell ref="AS18:AS21"/>
    <mergeCell ref="AT18:AT21"/>
    <mergeCell ref="AU18:AU21"/>
    <mergeCell ref="AV18:AV21"/>
    <mergeCell ref="AW18:AW21"/>
    <mergeCell ref="AX18:AX21"/>
    <mergeCell ref="H18:H21"/>
    <mergeCell ref="AN18:AN21"/>
    <mergeCell ref="AO18:AO21"/>
    <mergeCell ref="AP18:AP21"/>
    <mergeCell ref="AQ18:AQ21"/>
    <mergeCell ref="AR18:AR21"/>
    <mergeCell ref="AY22:AZ25"/>
    <mergeCell ref="BA22:BA25"/>
    <mergeCell ref="A24:A25"/>
    <mergeCell ref="A26:A27"/>
    <mergeCell ref="B26:B27"/>
    <mergeCell ref="C26:C27"/>
    <mergeCell ref="D26:D27"/>
    <mergeCell ref="E26:E27"/>
    <mergeCell ref="F26:F27"/>
    <mergeCell ref="G26:G27"/>
    <mergeCell ref="AS22:AS25"/>
    <mergeCell ref="AT22:AT25"/>
    <mergeCell ref="AU22:AU25"/>
    <mergeCell ref="AV22:AV25"/>
    <mergeCell ref="AW22:AW25"/>
    <mergeCell ref="AX22:AX25"/>
    <mergeCell ref="H22:H25"/>
    <mergeCell ref="AN22:AN25"/>
    <mergeCell ref="AO22:AO25"/>
    <mergeCell ref="AP22:AP25"/>
    <mergeCell ref="AQ22:AQ25"/>
    <mergeCell ref="AR22:AR25"/>
    <mergeCell ref="AY26:AZ27"/>
    <mergeCell ref="BA26:BA27"/>
    <mergeCell ref="AS26:AS27"/>
    <mergeCell ref="AT26:AT27"/>
    <mergeCell ref="AU26:AU27"/>
    <mergeCell ref="AV26:AV27"/>
    <mergeCell ref="AW26:AW27"/>
    <mergeCell ref="AX26:AX27"/>
    <mergeCell ref="H26:H27"/>
    <mergeCell ref="AN26:AN27"/>
    <mergeCell ref="AO26:AO27"/>
    <mergeCell ref="AP26:AP27"/>
    <mergeCell ref="AQ26:AQ27"/>
    <mergeCell ref="AR26:AR27"/>
  </mergeCells>
  <conditionalFormatting sqref="AL8:AL27">
    <cfRule type="containsText" dxfId="119" priority="10" operator="containsText" text="Moderado">
      <formula>NOT(ISERROR(SEARCH("Moderado",AL8)))</formula>
    </cfRule>
    <cfRule type="containsText" dxfId="118" priority="11" operator="containsText" text="Severo">
      <formula>NOT(ISERROR(SEARCH("Severo",AL8)))</formula>
    </cfRule>
    <cfRule type="containsText" dxfId="117" priority="12" operator="containsText" text="Crítico">
      <formula>NOT(ISERROR(SEARCH("Crítico",AL8)))</formula>
    </cfRule>
    <cfRule type="containsText" dxfId="116" priority="13" operator="containsText" text="Beneficio Bajo">
      <formula>NOT(ISERROR(SEARCH("Beneficio Bajo",AL8)))</formula>
    </cfRule>
    <cfRule type="containsText" dxfId="115" priority="14" operator="containsText" text="Beneficio Moderado">
      <formula>NOT(ISERROR(SEARCH("Beneficio Moderado",AL8)))</formula>
    </cfRule>
    <cfRule type="containsText" dxfId="114" priority="15" operator="containsText" text="Beneficio Alto">
      <formula>NOT(ISERROR(SEARCH("Beneficio Alto",AL8)))</formula>
    </cfRule>
    <cfRule type="containsText" dxfId="113" priority="16" operator="containsText" text="Beneficio Ambiental Excepcional">
      <formula>NOT(ISERROR(SEARCH("Beneficio Ambiental Excepcional",AL8)))</formula>
    </cfRule>
    <cfRule type="containsText" dxfId="112" priority="17" operator="containsText" text="Negativo Crítico">
      <formula>NOT(ISERROR(SEARCH("Negativo Crítico",AL8)))</formula>
    </cfRule>
    <cfRule type="containsText" dxfId="111" priority="18" operator="containsText" text="Negativo Severo">
      <formula>NOT(ISERROR(SEARCH("Negativo Severo",AL8)))</formula>
    </cfRule>
    <cfRule type="containsText" dxfId="110" priority="19" operator="containsText" text="Negativo Moderado">
      <formula>NOT(ISERROR(SEARCH("Negativo Moderado",AL8)))</formula>
    </cfRule>
    <cfRule type="containsText" dxfId="109" priority="20" operator="containsText" text="Negativo Bajo">
      <formula>NOT(ISERROR(SEARCH("Negativo Bajo",AL8)))</formula>
    </cfRule>
    <cfRule type="containsText" dxfId="108" priority="21" operator="containsText" text="Positivo Critico">
      <formula>NOT(ISERROR(SEARCH("Positivo Critico",AL8)))</formula>
    </cfRule>
    <cfRule type="containsText" dxfId="107" priority="22" operator="containsText" text="Positivo Severo">
      <formula>NOT(ISERROR(SEARCH("Positivo Severo",AL8)))</formula>
    </cfRule>
    <cfRule type="containsText" dxfId="106" priority="23" operator="containsText" text="Positivo Moderado">
      <formula>NOT(ISERROR(SEARCH("Positivo Moderado",AL8)))</formula>
    </cfRule>
    <cfRule type="containsText" dxfId="105" priority="24" operator="containsText" text="Positivo Bajo">
      <formula>NOT(ISERROR(SEARCH("Positivo Bajo",AL8)))</formula>
    </cfRule>
  </conditionalFormatting>
  <conditionalFormatting sqref="AL8:AL27">
    <cfRule type="containsText" dxfId="104" priority="9" operator="containsText" text="Beneficio Moderado">
      <formula>NOT(ISERROR(SEARCH("Beneficio Moderado",AL8)))</formula>
    </cfRule>
  </conditionalFormatting>
  <conditionalFormatting sqref="AL8:AL27">
    <cfRule type="containsText" dxfId="103" priority="8" operator="containsText" text="Bajo">
      <formula>NOT(ISERROR(SEARCH("Bajo",AL8)))</formula>
    </cfRule>
  </conditionalFormatting>
  <conditionalFormatting sqref="AM8:AM27">
    <cfRule type="containsText" dxfId="102" priority="1" operator="containsText" text="Positivo Significativo">
      <formula>NOT(ISERROR(SEARCH("Positivo Significativo",AM8)))</formula>
    </cfRule>
    <cfRule type="containsText" dxfId="101" priority="2" operator="containsText" text="Negativo No Significativo">
      <formula>NOT(ISERROR(SEARCH("Negativo No Significativo",AM8)))</formula>
    </cfRule>
    <cfRule type="containsText" dxfId="100" priority="3" operator="containsText" text="Negativo Parcialmente Significativo">
      <formula>NOT(ISERROR(SEARCH("Negativo Parcialmente Significativo",AM8)))</formula>
    </cfRule>
    <cfRule type="containsText" dxfId="99" priority="4" operator="containsText" text="Negativo Significativo">
      <formula>NOT(ISERROR(SEARCH("Negativo Significativo",AM8)))</formula>
    </cfRule>
    <cfRule type="containsText" dxfId="98" priority="5" operator="containsText" text="Positivo Significativo">
      <formula>NOT(ISERROR(SEARCH("Positivo Significativo",AM8)))</formula>
    </cfRule>
    <cfRule type="containsText" dxfId="97" priority="6" operator="containsText" text="Positivo Parcialmente Significativo">
      <formula>NOT(ISERROR(SEARCH("Positivo Parcialmente Significativo",AM8)))</formula>
    </cfRule>
    <cfRule type="containsText" dxfId="96" priority="7" operator="containsText" text="Positivo No Significativo">
      <formula>NOT(ISERROR(SEARCH("Positivo No Significativo",AM8)))</formula>
    </cfRule>
  </conditionalFormatting>
  <printOptions horizontalCentered="1"/>
  <pageMargins left="0.23622047244094491" right="0.23622047244094491" top="0.74803149606299213" bottom="0.74803149606299213" header="0.31496062992125984" footer="0.31496062992125984"/>
  <pageSetup scale="35" orientation="landscape" r:id="rId1"/>
  <drawing r:id="rId2"/>
  <extLst>
    <ext xmlns:x14="http://schemas.microsoft.com/office/spreadsheetml/2009/9/main" uri="{CCE6A557-97BC-4b89-ADB6-D9C93CAAB3DF}">
      <x14:dataValidations xmlns:xm="http://schemas.microsoft.com/office/excel/2006/main" count="14">
        <x14:dataValidation type="list" allowBlank="1" showInputMessage="1" showErrorMessage="1">
          <x14:formula1>
            <xm:f>DATOS!$C$2:$C$37</xm:f>
          </x14:formula1>
          <xm:sqref>J8:J27</xm:sqref>
        </x14:dataValidation>
        <x14:dataValidation type="list" allowBlank="1" showInputMessage="1" showErrorMessage="1">
          <x14:formula1>
            <xm:f>DATOS!$D$2:$D$32</xm:f>
          </x14:formula1>
          <xm:sqref>K8:K27</xm:sqref>
        </x14:dataValidation>
        <x14:dataValidation type="list" allowBlank="1" showInputMessage="1" showErrorMessage="1">
          <x14:formula1>
            <xm:f>DATOS!$E$15:$E$17</xm:f>
          </x14:formula1>
          <xm:sqref>AK8:AK27</xm:sqref>
        </x14:dataValidation>
        <x14:dataValidation type="list" allowBlank="1" showInputMessage="1" showErrorMessage="1">
          <x14:formula1>
            <xm:f>DATOS!$E$12:$E$13</xm:f>
          </x14:formula1>
          <xm:sqref>AE8:AF27</xm:sqref>
        </x14:dataValidation>
        <x14:dataValidation type="list" allowBlank="1" showInputMessage="1" showErrorMessage="1">
          <x14:formula1>
            <xm:f>DATOS!$E$7:$E$11</xm:f>
          </x14:formula1>
          <xm:sqref>Y8:Z27</xm:sqref>
        </x14:dataValidation>
        <x14:dataValidation type="list" allowBlank="1" showInputMessage="1" showErrorMessage="1">
          <x14:formula1>
            <xm:f>DATOS!$E$4:$E$5</xm:f>
          </x14:formula1>
          <xm:sqref>X8:X27</xm:sqref>
        </x14:dataValidation>
        <x14:dataValidation type="list" allowBlank="1" showInputMessage="1" showErrorMessage="1">
          <x14:formula1>
            <xm:f>DATOS!$E$7:$E$10</xm:f>
          </x14:formula1>
          <xm:sqref>AA8:AA27 AH8:AH27</xm:sqref>
        </x14:dataValidation>
        <x14:dataValidation type="list" allowBlank="1" showInputMessage="1" showErrorMessage="1">
          <x14:formula1>
            <xm:f>DATOS!$E$7:$E$9</xm:f>
          </x14:formula1>
          <xm:sqref>AB8:AD27 AG8:AG27</xm:sqref>
        </x14:dataValidation>
        <x14:dataValidation type="list" allowBlank="1" showInputMessage="1" showErrorMessage="1">
          <x14:formula1>
            <xm:f>DATOS!$B$2:$B$122</xm:f>
          </x14:formula1>
          <xm:sqref>C8:C27</xm:sqref>
        </x14:dataValidation>
        <x14:dataValidation type="list" allowBlank="1" showInputMessage="1" showErrorMessage="1">
          <x14:formula1>
            <xm:f>DATOS!$A$2:$A$28</xm:f>
          </x14:formula1>
          <xm:sqref>A8:A27</xm:sqref>
        </x14:dataValidation>
        <x14:dataValidation type="list" allowBlank="1" showInputMessage="1" showErrorMessage="1">
          <x14:formula1>
            <xm:f>DATOS!$F$2:$F$10</xm:f>
          </x14:formula1>
          <xm:sqref>AV8:AV27</xm:sqref>
        </x14:dataValidation>
        <x14:dataValidation type="list" allowBlank="1" showInputMessage="1" showErrorMessage="1">
          <x14:formula1>
            <xm:f>DATOS!$H$1:$H$12</xm:f>
          </x14:formula1>
          <xm:sqref>B8 B10 B12 B14 B18 B22 B26 B16</xm:sqref>
        </x14:dataValidation>
        <x14:dataValidation type="list" allowBlank="1" showInputMessage="1" showErrorMessage="1">
          <x14:formula1>
            <xm:f>DATOS!$G$1:$G$8</xm:f>
          </x14:formula1>
          <xm:sqref>D8 D10 D12 D14 D18 D22 D26 D16</xm:sqref>
        </x14:dataValidation>
        <x14:dataValidation type="list" allowBlank="1" showInputMessage="1" showErrorMessage="1">
          <x14:formula1>
            <xm:f>Hoja1!$E$2:$E$5</xm:f>
          </x14:formula1>
          <xm:sqref>Y724:Y1048576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A27"/>
  <sheetViews>
    <sheetView zoomScale="70" zoomScaleNormal="70" zoomScaleSheetLayoutView="70" workbookViewId="0">
      <pane ySplit="7" topLeftCell="A8" activePane="bottomLeft" state="frozen"/>
      <selection pane="bottomLeft" activeCell="C18" sqref="C18:C21"/>
    </sheetView>
  </sheetViews>
  <sheetFormatPr baseColWidth="10" defaultColWidth="11.42578125" defaultRowHeight="11.25" x14ac:dyDescent="0.2"/>
  <cols>
    <col min="1" max="1" width="15.42578125" style="2" customWidth="1"/>
    <col min="2" max="2" width="12.28515625" style="2" customWidth="1"/>
    <col min="3" max="3" width="19.5703125" style="2" customWidth="1"/>
    <col min="4" max="4" width="15" style="13" customWidth="1"/>
    <col min="5" max="7" width="2.7109375" style="2" customWidth="1"/>
    <col min="8" max="8" width="10.85546875" style="2" customWidth="1"/>
    <col min="9" max="9" width="11.5703125" style="2" hidden="1" customWidth="1"/>
    <col min="10" max="10" width="28.7109375" style="2" customWidth="1"/>
    <col min="11" max="11" width="29.28515625" style="2" customWidth="1"/>
    <col min="12" max="13" width="2.7109375" style="2" customWidth="1"/>
    <col min="14" max="14" width="4.140625" style="2" customWidth="1"/>
    <col min="15" max="18" width="2.7109375" style="2" customWidth="1"/>
    <col min="19" max="19" width="2.5703125" style="2" customWidth="1"/>
    <col min="20" max="20" width="2.7109375" style="2" customWidth="1"/>
    <col min="21" max="21" width="3.28515625" style="2" customWidth="1"/>
    <col min="22" max="22" width="4" style="2" customWidth="1"/>
    <col min="23" max="23" width="2.7109375" style="2" customWidth="1"/>
    <col min="24" max="24" width="3.5703125" style="2" customWidth="1"/>
    <col min="25" max="25" width="3.5703125" style="7" customWidth="1"/>
    <col min="26" max="27" width="3.5703125" style="2" customWidth="1"/>
    <col min="28" max="28" width="4.5703125" style="2" customWidth="1"/>
    <col min="29" max="29" width="4.42578125" style="2" customWidth="1"/>
    <col min="30" max="30" width="3.85546875" style="2" customWidth="1"/>
    <col min="31" max="31" width="4.5703125" style="2" customWidth="1"/>
    <col min="32" max="32" width="4.42578125" style="2" customWidth="1"/>
    <col min="33" max="33" width="4.85546875" style="2" customWidth="1"/>
    <col min="34" max="34" width="5.28515625" style="2" customWidth="1"/>
    <col min="35" max="35" width="4.7109375" style="2" customWidth="1"/>
    <col min="36" max="36" width="25.5703125" style="59" customWidth="1"/>
    <col min="37" max="37" width="8.28515625" style="8" customWidth="1"/>
    <col min="38" max="38" width="11" style="2" customWidth="1"/>
    <col min="39" max="39" width="12.28515625" style="2" customWidth="1"/>
    <col min="40" max="41" width="25.7109375" style="2" customWidth="1"/>
    <col min="42" max="44" width="2.7109375" style="2" customWidth="1"/>
    <col min="45" max="45" width="5.28515625" style="2" customWidth="1"/>
    <col min="46" max="46" width="6" style="2" customWidth="1"/>
    <col min="47" max="47" width="12.140625" style="2" customWidth="1"/>
    <col min="48" max="48" width="16.28515625" style="2" customWidth="1"/>
    <col min="49" max="49" width="41.28515625" style="2" customWidth="1"/>
    <col min="50" max="50" width="26.7109375" style="2" customWidth="1"/>
    <col min="51" max="51" width="20.7109375" style="2" customWidth="1"/>
    <col min="52" max="52" width="20.5703125" style="2" customWidth="1"/>
    <col min="53" max="53" width="13.140625" style="2" customWidth="1"/>
    <col min="54" max="16384" width="11.42578125" style="2"/>
  </cols>
  <sheetData>
    <row r="1" spans="1:53" s="3" customFormat="1" ht="6.75" customHeight="1" x14ac:dyDescent="0.2">
      <c r="B1" s="4"/>
      <c r="C1" s="4"/>
      <c r="D1" s="4"/>
      <c r="Y1" s="5"/>
      <c r="AJ1" s="60"/>
      <c r="AK1" s="6"/>
    </row>
    <row r="2" spans="1:53" ht="27" customHeight="1" x14ac:dyDescent="0.2">
      <c r="A2" s="125" t="s">
        <v>142</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7"/>
      <c r="AO2" s="104" t="s">
        <v>505</v>
      </c>
      <c r="AP2" s="105"/>
      <c r="AQ2" s="105"/>
      <c r="AR2" s="105"/>
      <c r="AS2" s="105"/>
      <c r="AT2" s="105"/>
      <c r="AU2" s="105"/>
      <c r="AV2" s="105"/>
      <c r="AW2" s="106"/>
      <c r="AX2" s="103"/>
      <c r="AY2" s="103"/>
      <c r="AZ2" s="103"/>
      <c r="BA2" s="103"/>
    </row>
    <row r="3" spans="1:53" ht="24.75" customHeight="1" x14ac:dyDescent="0.2">
      <c r="A3" s="143" t="s">
        <v>143</v>
      </c>
      <c r="B3" s="143"/>
      <c r="C3" s="143"/>
      <c r="D3" s="143"/>
      <c r="E3" s="143"/>
      <c r="F3" s="142" t="s">
        <v>506</v>
      </c>
      <c r="G3" s="142"/>
      <c r="H3" s="142"/>
      <c r="I3" s="142"/>
      <c r="J3" s="142"/>
      <c r="K3" s="142"/>
      <c r="L3" s="142"/>
      <c r="M3" s="142"/>
      <c r="N3" s="142"/>
      <c r="O3" s="142"/>
      <c r="P3" s="143" t="s">
        <v>356</v>
      </c>
      <c r="Q3" s="143"/>
      <c r="R3" s="143"/>
      <c r="S3" s="143"/>
      <c r="T3" s="143"/>
      <c r="U3" s="143"/>
      <c r="V3" s="143"/>
      <c r="W3" s="143"/>
      <c r="X3" s="143"/>
      <c r="Y3" s="143"/>
      <c r="Z3" s="143"/>
      <c r="AA3" s="143"/>
      <c r="AB3" s="143"/>
      <c r="AC3" s="143"/>
      <c r="AD3" s="143"/>
      <c r="AE3" s="143"/>
      <c r="AF3" s="143"/>
      <c r="AG3" s="143"/>
      <c r="AH3" s="142"/>
      <c r="AI3" s="142"/>
      <c r="AJ3" s="142"/>
      <c r="AK3" s="142"/>
      <c r="AL3" s="142"/>
      <c r="AM3" s="142"/>
      <c r="AN3" s="142"/>
      <c r="AO3" s="107"/>
      <c r="AP3" s="108"/>
      <c r="AQ3" s="108"/>
      <c r="AR3" s="108"/>
      <c r="AS3" s="108"/>
      <c r="AT3" s="108"/>
      <c r="AU3" s="108"/>
      <c r="AV3" s="108"/>
      <c r="AW3" s="109"/>
      <c r="AX3" s="103"/>
      <c r="AY3" s="103"/>
      <c r="AZ3" s="103"/>
      <c r="BA3" s="103"/>
    </row>
    <row r="4" spans="1:53" ht="24.75" customHeight="1" x14ac:dyDescent="0.2">
      <c r="A4" s="144" t="s">
        <v>283</v>
      </c>
      <c r="B4" s="144"/>
      <c r="C4" s="144"/>
      <c r="D4" s="144"/>
      <c r="E4" s="144"/>
      <c r="F4" s="142" t="s">
        <v>506</v>
      </c>
      <c r="G4" s="142"/>
      <c r="H4" s="142"/>
      <c r="I4" s="142"/>
      <c r="J4" s="142"/>
      <c r="K4" s="142"/>
      <c r="L4" s="142"/>
      <c r="M4" s="142"/>
      <c r="N4" s="142"/>
      <c r="O4" s="142"/>
      <c r="P4" s="144" t="s">
        <v>357</v>
      </c>
      <c r="Q4" s="144"/>
      <c r="R4" s="144"/>
      <c r="S4" s="144"/>
      <c r="T4" s="144"/>
      <c r="U4" s="144"/>
      <c r="V4" s="144"/>
      <c r="W4" s="144"/>
      <c r="X4" s="144"/>
      <c r="Y4" s="144"/>
      <c r="Z4" s="144"/>
      <c r="AA4" s="144"/>
      <c r="AB4" s="144"/>
      <c r="AC4" s="144"/>
      <c r="AD4" s="144"/>
      <c r="AE4" s="144"/>
      <c r="AF4" s="144"/>
      <c r="AG4" s="144"/>
      <c r="AH4" s="149" t="s">
        <v>358</v>
      </c>
      <c r="AI4" s="149"/>
      <c r="AJ4" s="149"/>
      <c r="AK4" s="149"/>
      <c r="AL4" s="149"/>
      <c r="AM4" s="149"/>
      <c r="AN4" s="149"/>
      <c r="AO4" s="110"/>
      <c r="AP4" s="111"/>
      <c r="AQ4" s="111"/>
      <c r="AR4" s="111"/>
      <c r="AS4" s="111"/>
      <c r="AT4" s="111"/>
      <c r="AU4" s="111"/>
      <c r="AV4" s="111"/>
      <c r="AW4" s="112"/>
      <c r="AX4" s="103"/>
      <c r="AY4" s="103"/>
      <c r="AZ4" s="103"/>
      <c r="BA4" s="103"/>
    </row>
    <row r="5" spans="1:53" ht="23.25" customHeight="1" thickBot="1" x14ac:dyDescent="0.25">
      <c r="A5" s="115" t="s">
        <v>359</v>
      </c>
      <c r="B5" s="115" t="s">
        <v>360</v>
      </c>
      <c r="C5" s="136" t="s">
        <v>361</v>
      </c>
      <c r="D5" s="115" t="s">
        <v>362</v>
      </c>
      <c r="E5" s="115" t="s">
        <v>363</v>
      </c>
      <c r="F5" s="115"/>
      <c r="G5" s="115"/>
      <c r="H5" s="115"/>
      <c r="I5" s="33"/>
      <c r="J5" s="115" t="s">
        <v>368</v>
      </c>
      <c r="K5" s="115" t="s">
        <v>186</v>
      </c>
      <c r="L5" s="121" t="s">
        <v>369</v>
      </c>
      <c r="M5" s="122"/>
      <c r="N5" s="122"/>
      <c r="O5" s="122"/>
      <c r="P5" s="122"/>
      <c r="Q5" s="122"/>
      <c r="R5" s="122"/>
      <c r="S5" s="122"/>
      <c r="T5" s="122"/>
      <c r="U5" s="122"/>
      <c r="V5" s="122"/>
      <c r="W5" s="122"/>
      <c r="X5" s="137" t="s">
        <v>91</v>
      </c>
      <c r="Y5" s="138"/>
      <c r="Z5" s="138"/>
      <c r="AA5" s="138"/>
      <c r="AB5" s="138"/>
      <c r="AC5" s="138"/>
      <c r="AD5" s="138"/>
      <c r="AE5" s="138"/>
      <c r="AF5" s="138"/>
      <c r="AG5" s="138"/>
      <c r="AH5" s="139"/>
      <c r="AI5" s="131" t="s">
        <v>90</v>
      </c>
      <c r="AJ5" s="145" t="s">
        <v>381</v>
      </c>
      <c r="AK5" s="148" t="s">
        <v>382</v>
      </c>
      <c r="AL5" s="115" t="s">
        <v>383</v>
      </c>
      <c r="AM5" s="115"/>
      <c r="AN5" s="114" t="s">
        <v>386</v>
      </c>
      <c r="AO5" s="124" t="s">
        <v>387</v>
      </c>
      <c r="AP5" s="118" t="s">
        <v>388</v>
      </c>
      <c r="AQ5" s="119"/>
      <c r="AR5" s="119"/>
      <c r="AS5" s="119"/>
      <c r="AT5" s="119"/>
      <c r="AU5" s="120"/>
      <c r="AV5" s="124" t="s">
        <v>395</v>
      </c>
      <c r="AW5" s="113" t="s">
        <v>361</v>
      </c>
      <c r="AX5" s="124" t="s">
        <v>396</v>
      </c>
      <c r="AY5" s="124" t="s">
        <v>397</v>
      </c>
      <c r="AZ5" s="124"/>
      <c r="BA5" s="124" t="s">
        <v>398</v>
      </c>
    </row>
    <row r="6" spans="1:53" ht="15.75" customHeight="1" x14ac:dyDescent="0.2">
      <c r="A6" s="124"/>
      <c r="B6" s="124"/>
      <c r="C6" s="136"/>
      <c r="D6" s="124"/>
      <c r="E6" s="128" t="s">
        <v>367</v>
      </c>
      <c r="F6" s="128" t="s">
        <v>366</v>
      </c>
      <c r="G6" s="128" t="s">
        <v>365</v>
      </c>
      <c r="H6" s="140" t="s">
        <v>364</v>
      </c>
      <c r="I6" s="34"/>
      <c r="J6" s="124"/>
      <c r="K6" s="124"/>
      <c r="L6" s="133" t="s">
        <v>370</v>
      </c>
      <c r="M6" s="134"/>
      <c r="N6" s="135"/>
      <c r="O6" s="133" t="s">
        <v>371</v>
      </c>
      <c r="P6" s="134"/>
      <c r="Q6" s="134"/>
      <c r="R6" s="134"/>
      <c r="S6" s="134"/>
      <c r="T6" s="134"/>
      <c r="U6" s="134"/>
      <c r="V6" s="134"/>
      <c r="W6" s="134"/>
      <c r="X6" s="117" t="s">
        <v>82</v>
      </c>
      <c r="Y6" s="116" t="s">
        <v>83</v>
      </c>
      <c r="Z6" s="130" t="s">
        <v>5</v>
      </c>
      <c r="AA6" s="130" t="s">
        <v>84</v>
      </c>
      <c r="AB6" s="116" t="s">
        <v>85</v>
      </c>
      <c r="AC6" s="116" t="s">
        <v>6</v>
      </c>
      <c r="AD6" s="116" t="s">
        <v>86</v>
      </c>
      <c r="AE6" s="130" t="s">
        <v>87</v>
      </c>
      <c r="AF6" s="130" t="s">
        <v>88</v>
      </c>
      <c r="AG6" s="132" t="s">
        <v>89</v>
      </c>
      <c r="AH6" s="130" t="s">
        <v>98</v>
      </c>
      <c r="AI6" s="131"/>
      <c r="AJ6" s="146"/>
      <c r="AK6" s="148"/>
      <c r="AL6" s="113" t="s">
        <v>384</v>
      </c>
      <c r="AM6" s="113" t="s">
        <v>385</v>
      </c>
      <c r="AN6" s="114"/>
      <c r="AO6" s="124"/>
      <c r="AP6" s="121"/>
      <c r="AQ6" s="122"/>
      <c r="AR6" s="122"/>
      <c r="AS6" s="122"/>
      <c r="AT6" s="122"/>
      <c r="AU6" s="123"/>
      <c r="AV6" s="124"/>
      <c r="AW6" s="114"/>
      <c r="AX6" s="124"/>
      <c r="AY6" s="124"/>
      <c r="AZ6" s="124"/>
      <c r="BA6" s="124"/>
    </row>
    <row r="7" spans="1:53" ht="85.5" customHeight="1" x14ac:dyDescent="0.2">
      <c r="A7" s="124"/>
      <c r="B7" s="124"/>
      <c r="C7" s="121"/>
      <c r="D7" s="124"/>
      <c r="E7" s="129"/>
      <c r="F7" s="129"/>
      <c r="G7" s="129"/>
      <c r="H7" s="141"/>
      <c r="I7" s="35"/>
      <c r="J7" s="124"/>
      <c r="K7" s="124"/>
      <c r="L7" s="76" t="s">
        <v>372</v>
      </c>
      <c r="M7" s="76" t="s">
        <v>373</v>
      </c>
      <c r="N7" s="63" t="s">
        <v>380</v>
      </c>
      <c r="O7" s="76" t="s">
        <v>374</v>
      </c>
      <c r="P7" s="76" t="s">
        <v>31</v>
      </c>
      <c r="Q7" s="76" t="s">
        <v>375</v>
      </c>
      <c r="R7" s="76" t="s">
        <v>59</v>
      </c>
      <c r="S7" s="76" t="s">
        <v>55</v>
      </c>
      <c r="T7" s="76" t="s">
        <v>376</v>
      </c>
      <c r="U7" s="63" t="s">
        <v>379</v>
      </c>
      <c r="V7" s="63" t="s">
        <v>378</v>
      </c>
      <c r="W7" s="62" t="s">
        <v>377</v>
      </c>
      <c r="X7" s="117"/>
      <c r="Y7" s="117"/>
      <c r="Z7" s="131"/>
      <c r="AA7" s="131"/>
      <c r="AB7" s="117"/>
      <c r="AC7" s="117"/>
      <c r="AD7" s="117"/>
      <c r="AE7" s="131"/>
      <c r="AF7" s="131"/>
      <c r="AG7" s="132"/>
      <c r="AH7" s="131"/>
      <c r="AI7" s="131"/>
      <c r="AJ7" s="147"/>
      <c r="AK7" s="129"/>
      <c r="AL7" s="115"/>
      <c r="AM7" s="115"/>
      <c r="AN7" s="115"/>
      <c r="AO7" s="124"/>
      <c r="AP7" s="76" t="s">
        <v>389</v>
      </c>
      <c r="AQ7" s="76" t="s">
        <v>390</v>
      </c>
      <c r="AR7" s="76" t="s">
        <v>391</v>
      </c>
      <c r="AS7" s="76" t="s">
        <v>392</v>
      </c>
      <c r="AT7" s="63" t="s">
        <v>393</v>
      </c>
      <c r="AU7" s="76" t="s">
        <v>394</v>
      </c>
      <c r="AV7" s="124"/>
      <c r="AW7" s="115"/>
      <c r="AX7" s="124"/>
      <c r="AY7" s="124"/>
      <c r="AZ7" s="124"/>
      <c r="BA7" s="124"/>
    </row>
    <row r="8" spans="1:53" s="25" customFormat="1" ht="36.75" customHeight="1" x14ac:dyDescent="0.2">
      <c r="A8" s="100" t="s">
        <v>425</v>
      </c>
      <c r="B8" s="100" t="s">
        <v>167</v>
      </c>
      <c r="C8" s="100" t="s">
        <v>275</v>
      </c>
      <c r="D8" s="100" t="s">
        <v>179</v>
      </c>
      <c r="E8" s="101" t="s">
        <v>267</v>
      </c>
      <c r="F8" s="102"/>
      <c r="G8" s="102"/>
      <c r="H8" s="102"/>
      <c r="I8" s="80"/>
      <c r="J8" s="78" t="s">
        <v>190</v>
      </c>
      <c r="K8" s="80" t="s">
        <v>194</v>
      </c>
      <c r="L8" s="65"/>
      <c r="M8" s="66" t="s">
        <v>267</v>
      </c>
      <c r="N8" s="66"/>
      <c r="O8" s="66" t="s">
        <v>267</v>
      </c>
      <c r="P8" s="66"/>
      <c r="Q8" s="66" t="s">
        <v>267</v>
      </c>
      <c r="R8" s="66"/>
      <c r="S8" s="66"/>
      <c r="T8" s="66"/>
      <c r="U8" s="66"/>
      <c r="V8" s="66"/>
      <c r="W8" s="66"/>
      <c r="X8" s="75">
        <v>-1</v>
      </c>
      <c r="Y8" s="75">
        <v>4</v>
      </c>
      <c r="Z8" s="75">
        <v>1</v>
      </c>
      <c r="AA8" s="75">
        <v>1</v>
      </c>
      <c r="AB8" s="75">
        <v>1</v>
      </c>
      <c r="AC8" s="75">
        <v>2</v>
      </c>
      <c r="AD8" s="75">
        <v>2</v>
      </c>
      <c r="AE8" s="75">
        <v>4</v>
      </c>
      <c r="AF8" s="75">
        <v>1</v>
      </c>
      <c r="AG8" s="75">
        <v>4</v>
      </c>
      <c r="AH8" s="75">
        <v>2</v>
      </c>
      <c r="AI8" s="75">
        <f t="shared" ref="AI8:AI27" si="0">X8*((3*Y8)+(2*Z8)+AA8+AB8+AC8+AD8+AE8+AF8+AG8+AH8)</f>
        <v>-31</v>
      </c>
      <c r="AJ8" s="150" t="s">
        <v>335</v>
      </c>
      <c r="AK8" s="79" t="s">
        <v>96</v>
      </c>
      <c r="AL8" s="74" t="str">
        <f t="shared" ref="AL8:AL27" si="1">IF(AI8&gt;75,"Beneficio Ambiental Excepcional",IF(AND(AI8&gt;50,AI8&lt;=75),"Beneficio Alto",IF(AND(AI8&gt;25,AI8&lt;=50),"Beneficio Moderado",IF(AND(AI8&gt;=1,AI8&lt;=25),"Beneficio Bajo",IF(AI8&lt;-74,"Crítico",IF(AND(AI8&lt;=-50,AI8&gt;-75),"Severo",IF(AND(AI8&lt;=-25,AI8&gt;-50),"Moderado",IF(AND(AI8&lt;0,AI8&gt;=-25),"Bajo"))))))))</f>
        <v>Moderado</v>
      </c>
      <c r="AM8" s="74" t="str">
        <f t="shared" ref="AM8:AM27" si="2">IF(AI8&gt;25,IF(AK8="SI","Positivo No Significativo",IF(AK8="PARCIAL","Positivo Parcialmente Significativo","Positivo Significativo")),IF(AI8&gt;0,IF(AK8="SI","Positivo No Significativo",IF(AK8="PARCIAL","Positivo Parcialmente Significativo","Positivo Significativo")),IF(AI8&lt;-25,IF(AK8="SI","Negativo No Significativo",IF(AK8="PARCIAL","Negativo Parcialmente Significativo","Negativo Significativo")),IF(AI8&lt;0,IF(AK8="SI","Negativo No Significativo",IF(AK8="PARCIAL","Negativo Parcialmente Significativo","Negativo Significativo"))))))</f>
        <v>Negativo No Significativo</v>
      </c>
      <c r="AN8" s="151" t="s">
        <v>322</v>
      </c>
      <c r="AO8" s="152" t="s">
        <v>321</v>
      </c>
      <c r="AP8" s="101"/>
      <c r="AQ8" s="101" t="s">
        <v>267</v>
      </c>
      <c r="AR8" s="101"/>
      <c r="AS8" s="101"/>
      <c r="AT8" s="101"/>
      <c r="AU8" s="101" t="s">
        <v>267</v>
      </c>
      <c r="AV8" s="152" t="s">
        <v>401</v>
      </c>
      <c r="AW8" s="153" t="s">
        <v>409</v>
      </c>
      <c r="AX8" s="155" t="s">
        <v>411</v>
      </c>
      <c r="AY8" s="156" t="s">
        <v>496</v>
      </c>
      <c r="AZ8" s="157"/>
      <c r="BA8" s="160">
        <v>45925</v>
      </c>
    </row>
    <row r="9" spans="1:53" ht="60" customHeight="1" x14ac:dyDescent="0.2">
      <c r="A9" s="100"/>
      <c r="B9" s="100"/>
      <c r="C9" s="100"/>
      <c r="D9" s="100"/>
      <c r="E9" s="101"/>
      <c r="F9" s="102"/>
      <c r="G9" s="102"/>
      <c r="H9" s="102"/>
      <c r="I9" s="23"/>
      <c r="J9" s="78" t="s">
        <v>277</v>
      </c>
      <c r="K9" s="64" t="s">
        <v>355</v>
      </c>
      <c r="L9" s="26"/>
      <c r="M9" s="77" t="s">
        <v>267</v>
      </c>
      <c r="N9" s="23"/>
      <c r="O9" s="23"/>
      <c r="P9" s="23"/>
      <c r="Q9" s="77" t="s">
        <v>267</v>
      </c>
      <c r="R9" s="23"/>
      <c r="S9" s="23"/>
      <c r="T9" s="23"/>
      <c r="U9" s="23"/>
      <c r="V9" s="23"/>
      <c r="W9" s="23"/>
      <c r="X9" s="74">
        <v>-1</v>
      </c>
      <c r="Y9" s="74">
        <v>2</v>
      </c>
      <c r="Z9" s="74">
        <v>1</v>
      </c>
      <c r="AA9" s="74">
        <v>2</v>
      </c>
      <c r="AB9" s="74">
        <v>2</v>
      </c>
      <c r="AC9" s="74">
        <v>2</v>
      </c>
      <c r="AD9" s="74">
        <v>1</v>
      </c>
      <c r="AE9" s="74">
        <v>4</v>
      </c>
      <c r="AF9" s="74">
        <v>4</v>
      </c>
      <c r="AG9" s="74">
        <v>1</v>
      </c>
      <c r="AH9" s="74">
        <v>2</v>
      </c>
      <c r="AI9" s="75">
        <f t="shared" si="0"/>
        <v>-26</v>
      </c>
      <c r="AJ9" s="150"/>
      <c r="AK9" s="79" t="s">
        <v>96</v>
      </c>
      <c r="AL9" s="74" t="str">
        <f t="shared" si="1"/>
        <v>Moderado</v>
      </c>
      <c r="AM9" s="74" t="str">
        <f t="shared" si="2"/>
        <v>Negativo No Significativo</v>
      </c>
      <c r="AN9" s="151"/>
      <c r="AO9" s="152"/>
      <c r="AP9" s="101"/>
      <c r="AQ9" s="101"/>
      <c r="AR9" s="101"/>
      <c r="AS9" s="101"/>
      <c r="AT9" s="101"/>
      <c r="AU9" s="101"/>
      <c r="AV9" s="152"/>
      <c r="AW9" s="154"/>
      <c r="AX9" s="155"/>
      <c r="AY9" s="158"/>
      <c r="AZ9" s="159"/>
      <c r="BA9" s="102"/>
    </row>
    <row r="10" spans="1:53" s="25" customFormat="1" ht="45" customHeight="1" x14ac:dyDescent="0.2">
      <c r="A10" s="100" t="s">
        <v>425</v>
      </c>
      <c r="B10" s="100" t="s">
        <v>167</v>
      </c>
      <c r="C10" s="100" t="s">
        <v>187</v>
      </c>
      <c r="D10" s="100" t="s">
        <v>179</v>
      </c>
      <c r="E10" s="101" t="s">
        <v>267</v>
      </c>
      <c r="F10" s="161"/>
      <c r="G10" s="161"/>
      <c r="H10" s="161"/>
      <c r="I10" s="80"/>
      <c r="J10" s="78" t="s">
        <v>184</v>
      </c>
      <c r="K10" s="80" t="s">
        <v>197</v>
      </c>
      <c r="L10" s="26" t="s">
        <v>267</v>
      </c>
      <c r="M10" s="66"/>
      <c r="N10" s="66"/>
      <c r="O10" s="66"/>
      <c r="P10" s="66"/>
      <c r="Q10" s="66"/>
      <c r="R10" s="77" t="s">
        <v>267</v>
      </c>
      <c r="S10" s="66"/>
      <c r="T10" s="77"/>
      <c r="U10" s="77"/>
      <c r="V10" s="77"/>
      <c r="W10" s="77"/>
      <c r="X10" s="74">
        <v>-1</v>
      </c>
      <c r="Y10" s="74">
        <v>2</v>
      </c>
      <c r="Z10" s="74">
        <v>2</v>
      </c>
      <c r="AA10" s="74">
        <v>2</v>
      </c>
      <c r="AB10" s="74">
        <v>2</v>
      </c>
      <c r="AC10" s="74">
        <v>2</v>
      </c>
      <c r="AD10" s="74">
        <v>1</v>
      </c>
      <c r="AE10" s="74">
        <v>4</v>
      </c>
      <c r="AF10" s="74">
        <v>1</v>
      </c>
      <c r="AG10" s="74">
        <v>4</v>
      </c>
      <c r="AH10" s="74">
        <v>2</v>
      </c>
      <c r="AI10" s="75">
        <f t="shared" si="0"/>
        <v>-28</v>
      </c>
      <c r="AJ10" s="150" t="s">
        <v>297</v>
      </c>
      <c r="AK10" s="74" t="s">
        <v>96</v>
      </c>
      <c r="AL10" s="74" t="str">
        <f t="shared" si="1"/>
        <v>Moderado</v>
      </c>
      <c r="AM10" s="74" t="str">
        <f t="shared" si="2"/>
        <v>Negativo No Significativo</v>
      </c>
      <c r="AN10" s="102" t="s">
        <v>319</v>
      </c>
      <c r="AO10" s="102" t="s">
        <v>320</v>
      </c>
      <c r="AP10" s="101"/>
      <c r="AQ10" s="101"/>
      <c r="AR10" s="101" t="s">
        <v>267</v>
      </c>
      <c r="AS10" s="101"/>
      <c r="AT10" s="101" t="s">
        <v>267</v>
      </c>
      <c r="AU10" s="101" t="s">
        <v>267</v>
      </c>
      <c r="AV10" s="102" t="s">
        <v>403</v>
      </c>
      <c r="AW10" s="162" t="s">
        <v>456</v>
      </c>
      <c r="AX10" s="100" t="s">
        <v>410</v>
      </c>
      <c r="AY10" s="156" t="s">
        <v>497</v>
      </c>
      <c r="AZ10" s="157"/>
      <c r="BA10" s="160">
        <v>45925</v>
      </c>
    </row>
    <row r="11" spans="1:53" ht="43.5" customHeight="1" x14ac:dyDescent="0.2">
      <c r="A11" s="100"/>
      <c r="B11" s="100"/>
      <c r="C11" s="100"/>
      <c r="D11" s="100"/>
      <c r="E11" s="101"/>
      <c r="F11" s="161"/>
      <c r="G11" s="161"/>
      <c r="H11" s="161"/>
      <c r="I11" s="23"/>
      <c r="J11" s="78" t="s">
        <v>278</v>
      </c>
      <c r="K11" s="80" t="s">
        <v>194</v>
      </c>
      <c r="L11" s="77" t="s">
        <v>267</v>
      </c>
      <c r="M11" s="77" t="s">
        <v>267</v>
      </c>
      <c r="N11" s="23"/>
      <c r="O11" s="77" t="s">
        <v>267</v>
      </c>
      <c r="P11" s="77" t="s">
        <v>267</v>
      </c>
      <c r="Q11" s="77" t="s">
        <v>267</v>
      </c>
      <c r="R11" s="77" t="s">
        <v>267</v>
      </c>
      <c r="S11" s="77" t="s">
        <v>267</v>
      </c>
      <c r="T11" s="23"/>
      <c r="U11" s="23"/>
      <c r="V11" s="23"/>
      <c r="W11" s="23"/>
      <c r="X11" s="74">
        <v>-1</v>
      </c>
      <c r="Y11" s="74">
        <v>2</v>
      </c>
      <c r="Z11" s="74">
        <v>2</v>
      </c>
      <c r="AA11" s="74">
        <v>2</v>
      </c>
      <c r="AB11" s="74">
        <v>2</v>
      </c>
      <c r="AC11" s="74">
        <v>2</v>
      </c>
      <c r="AD11" s="74">
        <v>2</v>
      </c>
      <c r="AE11" s="74">
        <v>4</v>
      </c>
      <c r="AF11" s="74">
        <v>1</v>
      </c>
      <c r="AG11" s="74">
        <v>2</v>
      </c>
      <c r="AH11" s="74">
        <v>2</v>
      </c>
      <c r="AI11" s="75">
        <f t="shared" si="0"/>
        <v>-27</v>
      </c>
      <c r="AJ11" s="150"/>
      <c r="AK11" s="74" t="s">
        <v>96</v>
      </c>
      <c r="AL11" s="74" t="str">
        <f t="shared" si="1"/>
        <v>Moderado</v>
      </c>
      <c r="AM11" s="74" t="str">
        <f t="shared" si="2"/>
        <v>Negativo No Significativo</v>
      </c>
      <c r="AN11" s="102"/>
      <c r="AO11" s="102"/>
      <c r="AP11" s="101"/>
      <c r="AQ11" s="101"/>
      <c r="AR11" s="101"/>
      <c r="AS11" s="101"/>
      <c r="AT11" s="101"/>
      <c r="AU11" s="101"/>
      <c r="AV11" s="102"/>
      <c r="AW11" s="163"/>
      <c r="AX11" s="100"/>
      <c r="AY11" s="158"/>
      <c r="AZ11" s="159"/>
      <c r="BA11" s="102"/>
    </row>
    <row r="12" spans="1:53" s="25" customFormat="1" ht="44.25" customHeight="1" x14ac:dyDescent="0.2">
      <c r="A12" s="100" t="s">
        <v>425</v>
      </c>
      <c r="B12" s="100" t="s">
        <v>167</v>
      </c>
      <c r="C12" s="100" t="s">
        <v>206</v>
      </c>
      <c r="D12" s="100" t="s">
        <v>179</v>
      </c>
      <c r="E12" s="101" t="s">
        <v>267</v>
      </c>
      <c r="F12" s="161"/>
      <c r="G12" s="161"/>
      <c r="H12" s="161"/>
      <c r="I12" s="80"/>
      <c r="J12" s="78" t="s">
        <v>190</v>
      </c>
      <c r="K12" s="80" t="s">
        <v>194</v>
      </c>
      <c r="L12" s="26"/>
      <c r="M12" s="26" t="s">
        <v>267</v>
      </c>
      <c r="N12" s="77"/>
      <c r="O12" s="26" t="s">
        <v>267</v>
      </c>
      <c r="P12" s="26"/>
      <c r="Q12" s="26" t="s">
        <v>267</v>
      </c>
      <c r="R12" s="26"/>
      <c r="S12" s="26"/>
      <c r="T12" s="77"/>
      <c r="U12" s="77"/>
      <c r="V12" s="77"/>
      <c r="W12" s="77"/>
      <c r="X12" s="74">
        <v>-1</v>
      </c>
      <c r="Y12" s="74">
        <v>4</v>
      </c>
      <c r="Z12" s="74">
        <v>2</v>
      </c>
      <c r="AA12" s="74">
        <v>2</v>
      </c>
      <c r="AB12" s="74">
        <v>2</v>
      </c>
      <c r="AC12" s="74">
        <v>2</v>
      </c>
      <c r="AD12" s="74">
        <v>2</v>
      </c>
      <c r="AE12" s="74">
        <v>1</v>
      </c>
      <c r="AF12" s="74">
        <v>1</v>
      </c>
      <c r="AG12" s="74">
        <v>4</v>
      </c>
      <c r="AH12" s="74">
        <v>2</v>
      </c>
      <c r="AI12" s="75">
        <f t="shared" si="0"/>
        <v>-32</v>
      </c>
      <c r="AJ12" s="84" t="s">
        <v>298</v>
      </c>
      <c r="AK12" s="74" t="s">
        <v>96</v>
      </c>
      <c r="AL12" s="74" t="str">
        <f t="shared" si="1"/>
        <v>Moderado</v>
      </c>
      <c r="AM12" s="74" t="str">
        <f t="shared" si="2"/>
        <v>Negativo No Significativo</v>
      </c>
      <c r="AN12" s="102" t="s">
        <v>323</v>
      </c>
      <c r="AO12" s="102" t="s">
        <v>318</v>
      </c>
      <c r="AP12" s="101"/>
      <c r="AQ12" s="101" t="s">
        <v>267</v>
      </c>
      <c r="AR12" s="101" t="s">
        <v>267</v>
      </c>
      <c r="AS12" s="101"/>
      <c r="AT12" s="101"/>
      <c r="AU12" s="101" t="s">
        <v>267</v>
      </c>
      <c r="AV12" s="102" t="s">
        <v>401</v>
      </c>
      <c r="AW12" s="162" t="s">
        <v>413</v>
      </c>
      <c r="AX12" s="155" t="s">
        <v>412</v>
      </c>
      <c r="AY12" s="156" t="s">
        <v>496</v>
      </c>
      <c r="AZ12" s="157"/>
      <c r="BA12" s="160">
        <v>45925</v>
      </c>
    </row>
    <row r="13" spans="1:53" ht="69" customHeight="1" x14ac:dyDescent="0.2">
      <c r="A13" s="100"/>
      <c r="B13" s="100"/>
      <c r="C13" s="100"/>
      <c r="D13" s="100"/>
      <c r="E13" s="101"/>
      <c r="F13" s="161"/>
      <c r="G13" s="161"/>
      <c r="H13" s="161"/>
      <c r="I13" s="23"/>
      <c r="J13" s="78" t="s">
        <v>193</v>
      </c>
      <c r="K13" s="64" t="s">
        <v>355</v>
      </c>
      <c r="L13" s="77"/>
      <c r="M13" s="26" t="s">
        <v>267</v>
      </c>
      <c r="N13" s="23"/>
      <c r="O13" s="77"/>
      <c r="P13" s="77"/>
      <c r="Q13" s="26" t="s">
        <v>267</v>
      </c>
      <c r="R13" s="77"/>
      <c r="S13" s="77"/>
      <c r="T13" s="23"/>
      <c r="U13" s="23"/>
      <c r="V13" s="23"/>
      <c r="W13" s="23"/>
      <c r="X13" s="74">
        <v>-1</v>
      </c>
      <c r="Y13" s="74">
        <v>4</v>
      </c>
      <c r="Z13" s="74">
        <v>2</v>
      </c>
      <c r="AA13" s="74">
        <v>2</v>
      </c>
      <c r="AB13" s="74">
        <v>2</v>
      </c>
      <c r="AC13" s="74">
        <v>2</v>
      </c>
      <c r="AD13" s="74">
        <v>2</v>
      </c>
      <c r="AE13" s="74">
        <v>1</v>
      </c>
      <c r="AF13" s="74">
        <v>1</v>
      </c>
      <c r="AG13" s="74">
        <v>2</v>
      </c>
      <c r="AH13" s="74">
        <v>2</v>
      </c>
      <c r="AI13" s="74">
        <f t="shared" si="0"/>
        <v>-30</v>
      </c>
      <c r="AJ13" s="84" t="s">
        <v>299</v>
      </c>
      <c r="AK13" s="74" t="s">
        <v>96</v>
      </c>
      <c r="AL13" s="74" t="str">
        <f t="shared" si="1"/>
        <v>Moderado</v>
      </c>
      <c r="AM13" s="74" t="str">
        <f t="shared" si="2"/>
        <v>Negativo No Significativo</v>
      </c>
      <c r="AN13" s="102"/>
      <c r="AO13" s="102"/>
      <c r="AP13" s="101"/>
      <c r="AQ13" s="101"/>
      <c r="AR13" s="101"/>
      <c r="AS13" s="101"/>
      <c r="AT13" s="101"/>
      <c r="AU13" s="101"/>
      <c r="AV13" s="102"/>
      <c r="AW13" s="163"/>
      <c r="AX13" s="155"/>
      <c r="AY13" s="158"/>
      <c r="AZ13" s="159"/>
      <c r="BA13" s="102"/>
    </row>
    <row r="14" spans="1:53" s="25" customFormat="1" ht="44.25" customHeight="1" x14ac:dyDescent="0.2">
      <c r="A14" s="100" t="s">
        <v>425</v>
      </c>
      <c r="B14" s="100" t="s">
        <v>167</v>
      </c>
      <c r="C14" s="100" t="s">
        <v>280</v>
      </c>
      <c r="D14" s="100" t="s">
        <v>179</v>
      </c>
      <c r="E14" s="101" t="s">
        <v>267</v>
      </c>
      <c r="F14" s="161"/>
      <c r="G14" s="161"/>
      <c r="H14" s="161"/>
      <c r="I14" s="80"/>
      <c r="J14" s="78" t="s">
        <v>190</v>
      </c>
      <c r="K14" s="80" t="s">
        <v>194</v>
      </c>
      <c r="L14" s="65"/>
      <c r="M14" s="65" t="s">
        <v>267</v>
      </c>
      <c r="N14" s="66"/>
      <c r="O14" s="65" t="s">
        <v>267</v>
      </c>
      <c r="P14" s="65"/>
      <c r="Q14" s="65" t="s">
        <v>267</v>
      </c>
      <c r="R14" s="65"/>
      <c r="S14" s="65"/>
      <c r="T14" s="66"/>
      <c r="U14" s="66"/>
      <c r="V14" s="66"/>
      <c r="W14" s="66"/>
      <c r="X14" s="74">
        <v>-1</v>
      </c>
      <c r="Y14" s="74">
        <v>4</v>
      </c>
      <c r="Z14" s="74">
        <v>2</v>
      </c>
      <c r="AA14" s="74">
        <v>2</v>
      </c>
      <c r="AB14" s="74">
        <v>2</v>
      </c>
      <c r="AC14" s="74">
        <v>2</v>
      </c>
      <c r="AD14" s="74">
        <v>2</v>
      </c>
      <c r="AE14" s="74">
        <v>4</v>
      </c>
      <c r="AF14" s="74">
        <v>1</v>
      </c>
      <c r="AG14" s="74">
        <v>4</v>
      </c>
      <c r="AH14" s="74">
        <v>2</v>
      </c>
      <c r="AI14" s="74">
        <f t="shared" si="0"/>
        <v>-35</v>
      </c>
      <c r="AJ14" s="84" t="s">
        <v>298</v>
      </c>
      <c r="AK14" s="74" t="s">
        <v>96</v>
      </c>
      <c r="AL14" s="74" t="str">
        <f t="shared" si="1"/>
        <v>Moderado</v>
      </c>
      <c r="AM14" s="74" t="str">
        <f t="shared" si="2"/>
        <v>Negativo No Significativo</v>
      </c>
      <c r="AN14" s="102" t="s">
        <v>323</v>
      </c>
      <c r="AO14" s="152" t="s">
        <v>321</v>
      </c>
      <c r="AP14" s="101"/>
      <c r="AQ14" s="101" t="s">
        <v>267</v>
      </c>
      <c r="AR14" s="101" t="s">
        <v>267</v>
      </c>
      <c r="AS14" s="101"/>
      <c r="AT14" s="101"/>
      <c r="AU14" s="101" t="s">
        <v>267</v>
      </c>
      <c r="AV14" s="102" t="s">
        <v>401</v>
      </c>
      <c r="AW14" s="162" t="s">
        <v>414</v>
      </c>
      <c r="AX14" s="155" t="s">
        <v>416</v>
      </c>
      <c r="AY14" s="156" t="s">
        <v>496</v>
      </c>
      <c r="AZ14" s="157"/>
      <c r="BA14" s="160">
        <v>45925</v>
      </c>
    </row>
    <row r="15" spans="1:53" ht="56.25" customHeight="1" x14ac:dyDescent="0.2">
      <c r="A15" s="100"/>
      <c r="B15" s="100"/>
      <c r="C15" s="100"/>
      <c r="D15" s="100"/>
      <c r="E15" s="101"/>
      <c r="F15" s="161"/>
      <c r="G15" s="161"/>
      <c r="H15" s="161"/>
      <c r="I15" s="23"/>
      <c r="J15" s="78" t="s">
        <v>281</v>
      </c>
      <c r="K15" s="80" t="s">
        <v>195</v>
      </c>
      <c r="L15" s="66"/>
      <c r="M15" s="65" t="s">
        <v>267</v>
      </c>
      <c r="N15" s="68"/>
      <c r="O15" s="66"/>
      <c r="P15" s="65" t="s">
        <v>267</v>
      </c>
      <c r="Q15" s="65"/>
      <c r="R15" s="66"/>
      <c r="S15" s="66"/>
      <c r="T15" s="68"/>
      <c r="U15" s="68"/>
      <c r="V15" s="68"/>
      <c r="W15" s="68"/>
      <c r="X15" s="74">
        <v>-1</v>
      </c>
      <c r="Y15" s="74">
        <v>4</v>
      </c>
      <c r="Z15" s="74">
        <v>2</v>
      </c>
      <c r="AA15" s="74">
        <v>1</v>
      </c>
      <c r="AB15" s="74">
        <v>2</v>
      </c>
      <c r="AC15" s="74">
        <v>2</v>
      </c>
      <c r="AD15" s="74">
        <v>2</v>
      </c>
      <c r="AE15" s="74">
        <v>4</v>
      </c>
      <c r="AF15" s="74">
        <v>1</v>
      </c>
      <c r="AG15" s="74">
        <v>4</v>
      </c>
      <c r="AH15" s="74">
        <v>2</v>
      </c>
      <c r="AI15" s="74">
        <f t="shared" si="0"/>
        <v>-34</v>
      </c>
      <c r="AJ15" s="84" t="s">
        <v>300</v>
      </c>
      <c r="AK15" s="74" t="s">
        <v>96</v>
      </c>
      <c r="AL15" s="74" t="str">
        <f t="shared" si="1"/>
        <v>Moderado</v>
      </c>
      <c r="AM15" s="74" t="str">
        <f t="shared" si="2"/>
        <v>Negativo No Significativo</v>
      </c>
      <c r="AN15" s="102"/>
      <c r="AO15" s="152"/>
      <c r="AP15" s="101"/>
      <c r="AQ15" s="101"/>
      <c r="AR15" s="101"/>
      <c r="AS15" s="101"/>
      <c r="AT15" s="101"/>
      <c r="AU15" s="101"/>
      <c r="AV15" s="102"/>
      <c r="AW15" s="163"/>
      <c r="AX15" s="155"/>
      <c r="AY15" s="158"/>
      <c r="AZ15" s="159"/>
      <c r="BA15" s="102"/>
    </row>
    <row r="16" spans="1:53" ht="61.5" customHeight="1" x14ac:dyDescent="0.2">
      <c r="A16" s="100" t="s">
        <v>425</v>
      </c>
      <c r="B16" s="100" t="s">
        <v>167</v>
      </c>
      <c r="C16" s="100" t="s">
        <v>205</v>
      </c>
      <c r="D16" s="100" t="s">
        <v>179</v>
      </c>
      <c r="E16" s="144" t="s">
        <v>156</v>
      </c>
      <c r="F16" s="101"/>
      <c r="G16" s="101"/>
      <c r="H16" s="101"/>
      <c r="I16" s="23"/>
      <c r="J16" s="102" t="s">
        <v>331</v>
      </c>
      <c r="K16" s="80" t="s">
        <v>197</v>
      </c>
      <c r="L16" s="26" t="s">
        <v>267</v>
      </c>
      <c r="M16" s="26"/>
      <c r="N16" s="26" t="s">
        <v>267</v>
      </c>
      <c r="O16" s="77"/>
      <c r="P16" s="26"/>
      <c r="Q16" s="26"/>
      <c r="R16" s="26" t="s">
        <v>267</v>
      </c>
      <c r="S16" s="77"/>
      <c r="T16" s="23"/>
      <c r="U16" s="23"/>
      <c r="V16" s="23"/>
      <c r="W16" s="26" t="s">
        <v>267</v>
      </c>
      <c r="X16" s="74">
        <v>-1</v>
      </c>
      <c r="Y16" s="74">
        <v>2</v>
      </c>
      <c r="Z16" s="74">
        <v>1</v>
      </c>
      <c r="AA16" s="74">
        <v>1</v>
      </c>
      <c r="AB16" s="74">
        <v>4</v>
      </c>
      <c r="AC16" s="74">
        <v>4</v>
      </c>
      <c r="AD16" s="74">
        <v>2</v>
      </c>
      <c r="AE16" s="74">
        <v>4</v>
      </c>
      <c r="AF16" s="74">
        <v>1</v>
      </c>
      <c r="AG16" s="74">
        <v>2</v>
      </c>
      <c r="AH16" s="74">
        <v>2</v>
      </c>
      <c r="AI16" s="74">
        <f t="shared" si="0"/>
        <v>-28</v>
      </c>
      <c r="AJ16" s="150" t="s">
        <v>332</v>
      </c>
      <c r="AK16" s="74" t="s">
        <v>96</v>
      </c>
      <c r="AL16" s="74" t="str">
        <f t="shared" si="1"/>
        <v>Moderado</v>
      </c>
      <c r="AM16" s="74" t="str">
        <f t="shared" si="2"/>
        <v>Negativo No Significativo</v>
      </c>
      <c r="AN16" s="102" t="s">
        <v>333</v>
      </c>
      <c r="AO16" s="102" t="s">
        <v>334</v>
      </c>
      <c r="AP16" s="101"/>
      <c r="AQ16" s="101" t="s">
        <v>267</v>
      </c>
      <c r="AR16" s="101" t="s">
        <v>267</v>
      </c>
      <c r="AS16" s="101"/>
      <c r="AT16" s="101" t="s">
        <v>267</v>
      </c>
      <c r="AU16" s="101" t="s">
        <v>267</v>
      </c>
      <c r="AV16" s="102" t="s">
        <v>270</v>
      </c>
      <c r="AW16" s="162" t="s">
        <v>417</v>
      </c>
      <c r="AX16" s="100" t="s">
        <v>418</v>
      </c>
      <c r="AY16" s="156" t="s">
        <v>500</v>
      </c>
      <c r="AZ16" s="157"/>
      <c r="BA16" s="160">
        <v>45925</v>
      </c>
    </row>
    <row r="17" spans="1:53" ht="56.25" customHeight="1" x14ac:dyDescent="0.2">
      <c r="A17" s="100"/>
      <c r="B17" s="100"/>
      <c r="C17" s="100"/>
      <c r="D17" s="100"/>
      <c r="E17" s="144"/>
      <c r="F17" s="101"/>
      <c r="G17" s="101"/>
      <c r="H17" s="101"/>
      <c r="I17" s="23"/>
      <c r="J17" s="102"/>
      <c r="K17" s="80" t="s">
        <v>254</v>
      </c>
      <c r="L17" s="77"/>
      <c r="M17" s="26" t="s">
        <v>267</v>
      </c>
      <c r="N17" s="26" t="s">
        <v>267</v>
      </c>
      <c r="O17" s="77"/>
      <c r="P17" s="26" t="s">
        <v>267</v>
      </c>
      <c r="Q17" s="26"/>
      <c r="R17" s="77"/>
      <c r="S17" s="77"/>
      <c r="T17" s="23"/>
      <c r="U17" s="23"/>
      <c r="V17" s="23"/>
      <c r="W17" s="26" t="s">
        <v>267</v>
      </c>
      <c r="X17" s="74">
        <v>-1</v>
      </c>
      <c r="Y17" s="74">
        <v>1</v>
      </c>
      <c r="Z17" s="74">
        <v>1</v>
      </c>
      <c r="AA17" s="74">
        <v>2</v>
      </c>
      <c r="AB17" s="74">
        <v>2</v>
      </c>
      <c r="AC17" s="74">
        <v>2</v>
      </c>
      <c r="AD17" s="74">
        <v>1</v>
      </c>
      <c r="AE17" s="74">
        <v>4</v>
      </c>
      <c r="AF17" s="74">
        <v>1</v>
      </c>
      <c r="AG17" s="74">
        <v>2</v>
      </c>
      <c r="AH17" s="74">
        <v>2</v>
      </c>
      <c r="AI17" s="74">
        <f t="shared" si="0"/>
        <v>-21</v>
      </c>
      <c r="AJ17" s="150"/>
      <c r="AK17" s="74" t="s">
        <v>96</v>
      </c>
      <c r="AL17" s="74" t="str">
        <f t="shared" si="1"/>
        <v>Bajo</v>
      </c>
      <c r="AM17" s="74" t="str">
        <f t="shared" si="2"/>
        <v>Negativo No Significativo</v>
      </c>
      <c r="AN17" s="102"/>
      <c r="AO17" s="102"/>
      <c r="AP17" s="101"/>
      <c r="AQ17" s="101"/>
      <c r="AR17" s="101"/>
      <c r="AS17" s="101"/>
      <c r="AT17" s="101"/>
      <c r="AU17" s="101"/>
      <c r="AV17" s="102"/>
      <c r="AW17" s="163"/>
      <c r="AX17" s="100"/>
      <c r="AY17" s="158"/>
      <c r="AZ17" s="159"/>
      <c r="BA17" s="102"/>
    </row>
    <row r="18" spans="1:53" s="25" customFormat="1" ht="49.5" customHeight="1" x14ac:dyDescent="0.2">
      <c r="A18" s="176" t="s">
        <v>425</v>
      </c>
      <c r="B18" s="100" t="s">
        <v>167</v>
      </c>
      <c r="C18" s="100" t="s">
        <v>279</v>
      </c>
      <c r="D18" s="100" t="s">
        <v>179</v>
      </c>
      <c r="E18" s="101" t="s">
        <v>267</v>
      </c>
      <c r="F18" s="161"/>
      <c r="G18" s="161"/>
      <c r="H18" s="161"/>
      <c r="I18" s="80"/>
      <c r="J18" s="78" t="s">
        <v>191</v>
      </c>
      <c r="K18" s="80" t="s">
        <v>194</v>
      </c>
      <c r="L18" s="26" t="s">
        <v>267</v>
      </c>
      <c r="M18" s="26" t="s">
        <v>267</v>
      </c>
      <c r="N18" s="77"/>
      <c r="O18" s="26" t="s">
        <v>267</v>
      </c>
      <c r="P18" s="26"/>
      <c r="Q18" s="26"/>
      <c r="R18" s="26"/>
      <c r="S18" s="26" t="s">
        <v>267</v>
      </c>
      <c r="T18" s="77"/>
      <c r="U18" s="77"/>
      <c r="V18" s="77"/>
      <c r="W18" s="77"/>
      <c r="X18" s="74">
        <v>-1</v>
      </c>
      <c r="Y18" s="74">
        <v>2</v>
      </c>
      <c r="Z18" s="74">
        <v>4</v>
      </c>
      <c r="AA18" s="74">
        <v>2</v>
      </c>
      <c r="AB18" s="74">
        <v>2</v>
      </c>
      <c r="AC18" s="74">
        <v>4</v>
      </c>
      <c r="AD18" s="74">
        <v>2</v>
      </c>
      <c r="AE18" s="74">
        <v>4</v>
      </c>
      <c r="AF18" s="74">
        <v>4</v>
      </c>
      <c r="AG18" s="74">
        <v>4</v>
      </c>
      <c r="AH18" s="74">
        <v>4</v>
      </c>
      <c r="AI18" s="74">
        <f t="shared" si="0"/>
        <v>-40</v>
      </c>
      <c r="AJ18" s="84" t="s">
        <v>301</v>
      </c>
      <c r="AK18" s="74" t="s">
        <v>96</v>
      </c>
      <c r="AL18" s="74" t="str">
        <f t="shared" si="1"/>
        <v>Moderado</v>
      </c>
      <c r="AM18" s="74" t="str">
        <f t="shared" si="2"/>
        <v>Negativo No Significativo</v>
      </c>
      <c r="AN18" s="102" t="s">
        <v>324</v>
      </c>
      <c r="AO18" s="102" t="s">
        <v>325</v>
      </c>
      <c r="AP18" s="101"/>
      <c r="AQ18" s="101" t="s">
        <v>267</v>
      </c>
      <c r="AR18" s="101" t="s">
        <v>267</v>
      </c>
      <c r="AS18" s="101"/>
      <c r="AT18" s="101"/>
      <c r="AU18" s="101" t="s">
        <v>267</v>
      </c>
      <c r="AV18" s="102" t="s">
        <v>268</v>
      </c>
      <c r="AW18" s="100" t="s">
        <v>415</v>
      </c>
      <c r="AX18" s="162" t="s">
        <v>419</v>
      </c>
      <c r="AY18" s="156" t="s">
        <v>501</v>
      </c>
      <c r="AZ18" s="157"/>
      <c r="BA18" s="167">
        <v>45925</v>
      </c>
    </row>
    <row r="19" spans="1:53" ht="45.75" customHeight="1" x14ac:dyDescent="0.2">
      <c r="A19" s="177"/>
      <c r="B19" s="100"/>
      <c r="C19" s="100"/>
      <c r="D19" s="100"/>
      <c r="E19" s="101"/>
      <c r="F19" s="161"/>
      <c r="G19" s="161"/>
      <c r="H19" s="161"/>
      <c r="I19" s="23"/>
      <c r="J19" s="78" t="s">
        <v>190</v>
      </c>
      <c r="K19" s="80" t="s">
        <v>194</v>
      </c>
      <c r="L19" s="26"/>
      <c r="M19" s="26" t="s">
        <v>267</v>
      </c>
      <c r="N19" s="77"/>
      <c r="O19" s="26" t="s">
        <v>267</v>
      </c>
      <c r="P19" s="26"/>
      <c r="Q19" s="26"/>
      <c r="R19" s="26"/>
      <c r="S19" s="26"/>
      <c r="T19" s="23"/>
      <c r="U19" s="23"/>
      <c r="V19" s="23"/>
      <c r="W19" s="23"/>
      <c r="X19" s="74">
        <v>-1</v>
      </c>
      <c r="Y19" s="74">
        <v>2</v>
      </c>
      <c r="Z19" s="74">
        <v>2</v>
      </c>
      <c r="AA19" s="74">
        <v>2</v>
      </c>
      <c r="AB19" s="74">
        <v>2</v>
      </c>
      <c r="AC19" s="74">
        <v>2</v>
      </c>
      <c r="AD19" s="74">
        <v>2</v>
      </c>
      <c r="AE19" s="74">
        <v>1</v>
      </c>
      <c r="AF19" s="74">
        <v>1</v>
      </c>
      <c r="AG19" s="74">
        <v>2</v>
      </c>
      <c r="AH19" s="74">
        <v>2</v>
      </c>
      <c r="AI19" s="74">
        <f t="shared" si="0"/>
        <v>-24</v>
      </c>
      <c r="AJ19" s="84" t="s">
        <v>298</v>
      </c>
      <c r="AK19" s="74" t="s">
        <v>96</v>
      </c>
      <c r="AL19" s="74" t="str">
        <f t="shared" si="1"/>
        <v>Bajo</v>
      </c>
      <c r="AM19" s="74" t="str">
        <f t="shared" si="2"/>
        <v>Negativo No Significativo</v>
      </c>
      <c r="AN19" s="102"/>
      <c r="AO19" s="102"/>
      <c r="AP19" s="101"/>
      <c r="AQ19" s="101"/>
      <c r="AR19" s="101"/>
      <c r="AS19" s="101"/>
      <c r="AT19" s="101"/>
      <c r="AU19" s="101"/>
      <c r="AV19" s="102"/>
      <c r="AW19" s="100"/>
      <c r="AX19" s="164"/>
      <c r="AY19" s="165"/>
      <c r="AZ19" s="166"/>
      <c r="BA19" s="168"/>
    </row>
    <row r="20" spans="1:53" ht="40.5" customHeight="1" x14ac:dyDescent="0.2">
      <c r="A20" s="177"/>
      <c r="B20" s="100"/>
      <c r="C20" s="100"/>
      <c r="D20" s="100"/>
      <c r="E20" s="101"/>
      <c r="F20" s="161"/>
      <c r="G20" s="161"/>
      <c r="H20" s="161"/>
      <c r="I20" s="23"/>
      <c r="J20" s="78" t="s">
        <v>352</v>
      </c>
      <c r="K20" s="80" t="s">
        <v>353</v>
      </c>
      <c r="L20" s="23"/>
      <c r="M20" s="26" t="s">
        <v>267</v>
      </c>
      <c r="N20" s="23"/>
      <c r="O20" s="26" t="s">
        <v>267</v>
      </c>
      <c r="P20" s="23"/>
      <c r="Q20" s="23"/>
      <c r="R20" s="23"/>
      <c r="S20" s="23"/>
      <c r="T20" s="23"/>
      <c r="U20" s="23"/>
      <c r="V20" s="23"/>
      <c r="W20" s="23"/>
      <c r="X20" s="74">
        <v>-1</v>
      </c>
      <c r="Y20" s="74">
        <v>4</v>
      </c>
      <c r="Z20" s="74">
        <v>4</v>
      </c>
      <c r="AA20" s="74">
        <v>2</v>
      </c>
      <c r="AB20" s="74">
        <v>2</v>
      </c>
      <c r="AC20" s="74">
        <v>2</v>
      </c>
      <c r="AD20" s="74">
        <v>1</v>
      </c>
      <c r="AE20" s="74">
        <v>4</v>
      </c>
      <c r="AF20" s="74">
        <v>4</v>
      </c>
      <c r="AG20" s="74">
        <v>4</v>
      </c>
      <c r="AH20" s="74">
        <v>2</v>
      </c>
      <c r="AI20" s="75">
        <f t="shared" si="0"/>
        <v>-41</v>
      </c>
      <c r="AJ20" s="84" t="s">
        <v>302</v>
      </c>
      <c r="AK20" s="74" t="s">
        <v>96</v>
      </c>
      <c r="AL20" s="74" t="str">
        <f t="shared" si="1"/>
        <v>Moderado</v>
      </c>
      <c r="AM20" s="74" t="str">
        <f t="shared" si="2"/>
        <v>Negativo No Significativo</v>
      </c>
      <c r="AN20" s="102"/>
      <c r="AO20" s="102"/>
      <c r="AP20" s="101"/>
      <c r="AQ20" s="101"/>
      <c r="AR20" s="101"/>
      <c r="AS20" s="101"/>
      <c r="AT20" s="101"/>
      <c r="AU20" s="101"/>
      <c r="AV20" s="102"/>
      <c r="AW20" s="100"/>
      <c r="AX20" s="164"/>
      <c r="AY20" s="165"/>
      <c r="AZ20" s="166"/>
      <c r="BA20" s="168"/>
    </row>
    <row r="21" spans="1:53" ht="48" customHeight="1" x14ac:dyDescent="0.2">
      <c r="A21" s="178"/>
      <c r="B21" s="100"/>
      <c r="C21" s="100"/>
      <c r="D21" s="100"/>
      <c r="E21" s="101"/>
      <c r="F21" s="161"/>
      <c r="G21" s="161"/>
      <c r="H21" s="161"/>
      <c r="I21" s="23"/>
      <c r="J21" s="78" t="s">
        <v>351</v>
      </c>
      <c r="K21" s="78" t="s">
        <v>282</v>
      </c>
      <c r="L21" s="23"/>
      <c r="M21" s="26" t="s">
        <v>267</v>
      </c>
      <c r="N21" s="23"/>
      <c r="O21" s="23"/>
      <c r="P21" s="26"/>
      <c r="Q21" s="26" t="s">
        <v>267</v>
      </c>
      <c r="R21" s="23"/>
      <c r="S21" s="23"/>
      <c r="T21" s="26" t="s">
        <v>267</v>
      </c>
      <c r="U21" s="23"/>
      <c r="V21" s="23"/>
      <c r="W21" s="23"/>
      <c r="X21" s="74">
        <v>-1</v>
      </c>
      <c r="Y21" s="74">
        <v>4</v>
      </c>
      <c r="Z21" s="74">
        <v>4</v>
      </c>
      <c r="AA21" s="74">
        <v>1</v>
      </c>
      <c r="AB21" s="74">
        <v>4</v>
      </c>
      <c r="AC21" s="74">
        <v>2</v>
      </c>
      <c r="AD21" s="74">
        <v>1</v>
      </c>
      <c r="AE21" s="74">
        <v>4</v>
      </c>
      <c r="AF21" s="74">
        <v>4</v>
      </c>
      <c r="AG21" s="74">
        <v>4</v>
      </c>
      <c r="AH21" s="74">
        <v>4</v>
      </c>
      <c r="AI21" s="75">
        <f t="shared" si="0"/>
        <v>-44</v>
      </c>
      <c r="AJ21" s="84" t="s">
        <v>303</v>
      </c>
      <c r="AK21" s="74" t="s">
        <v>96</v>
      </c>
      <c r="AL21" s="74" t="str">
        <f t="shared" si="1"/>
        <v>Moderado</v>
      </c>
      <c r="AM21" s="74" t="str">
        <f t="shared" si="2"/>
        <v>Negativo No Significativo</v>
      </c>
      <c r="AN21" s="102"/>
      <c r="AO21" s="102"/>
      <c r="AP21" s="101"/>
      <c r="AQ21" s="101"/>
      <c r="AR21" s="101"/>
      <c r="AS21" s="101"/>
      <c r="AT21" s="101"/>
      <c r="AU21" s="101"/>
      <c r="AV21" s="102"/>
      <c r="AW21" s="100"/>
      <c r="AX21" s="163"/>
      <c r="AY21" s="158"/>
      <c r="AZ21" s="159"/>
      <c r="BA21" s="169"/>
    </row>
    <row r="22" spans="1:53" s="25" customFormat="1" ht="52.5" customHeight="1" x14ac:dyDescent="0.2">
      <c r="A22" s="176" t="s">
        <v>425</v>
      </c>
      <c r="B22" s="100" t="s">
        <v>167</v>
      </c>
      <c r="C22" s="100" t="s">
        <v>204</v>
      </c>
      <c r="D22" s="100" t="s">
        <v>179</v>
      </c>
      <c r="E22" s="101" t="s">
        <v>267</v>
      </c>
      <c r="F22" s="161"/>
      <c r="G22" s="161"/>
      <c r="H22" s="161"/>
      <c r="I22" s="80"/>
      <c r="J22" s="78" t="s">
        <v>350</v>
      </c>
      <c r="K22" s="80" t="s">
        <v>284</v>
      </c>
      <c r="L22" s="26"/>
      <c r="M22" s="26" t="s">
        <v>267</v>
      </c>
      <c r="N22" s="26" t="s">
        <v>267</v>
      </c>
      <c r="O22" s="26"/>
      <c r="P22" s="26"/>
      <c r="Q22" s="26" t="s">
        <v>267</v>
      </c>
      <c r="R22" s="26"/>
      <c r="S22" s="27"/>
      <c r="T22" s="77"/>
      <c r="U22" s="26" t="s">
        <v>267</v>
      </c>
      <c r="V22" s="77"/>
      <c r="W22" s="77"/>
      <c r="X22" s="74">
        <v>1</v>
      </c>
      <c r="Y22" s="74">
        <v>1</v>
      </c>
      <c r="Z22" s="74">
        <v>2</v>
      </c>
      <c r="AA22" s="74">
        <v>2</v>
      </c>
      <c r="AB22" s="74">
        <v>4</v>
      </c>
      <c r="AC22" s="74">
        <v>4</v>
      </c>
      <c r="AD22" s="74">
        <v>4</v>
      </c>
      <c r="AE22" s="74">
        <v>4</v>
      </c>
      <c r="AF22" s="74">
        <v>1</v>
      </c>
      <c r="AG22" s="74">
        <v>4</v>
      </c>
      <c r="AH22" s="74">
        <v>4</v>
      </c>
      <c r="AI22" s="74">
        <f t="shared" si="0"/>
        <v>34</v>
      </c>
      <c r="AJ22" s="84" t="s">
        <v>303</v>
      </c>
      <c r="AK22" s="74" t="s">
        <v>96</v>
      </c>
      <c r="AL22" s="74" t="str">
        <f t="shared" si="1"/>
        <v>Beneficio Moderado</v>
      </c>
      <c r="AM22" s="74" t="str">
        <f t="shared" si="2"/>
        <v>Positivo No Significativo</v>
      </c>
      <c r="AN22" s="102" t="s">
        <v>326</v>
      </c>
      <c r="AO22" s="102" t="s">
        <v>327</v>
      </c>
      <c r="AP22" s="101"/>
      <c r="AQ22" s="101" t="s">
        <v>267</v>
      </c>
      <c r="AR22" s="101" t="s">
        <v>267</v>
      </c>
      <c r="AS22" s="101"/>
      <c r="AT22" s="101" t="s">
        <v>267</v>
      </c>
      <c r="AU22" s="101" t="s">
        <v>267</v>
      </c>
      <c r="AV22" s="102" t="s">
        <v>269</v>
      </c>
      <c r="AW22" s="100" t="s">
        <v>328</v>
      </c>
      <c r="AX22" s="162" t="s">
        <v>420</v>
      </c>
      <c r="AY22" s="170" t="s">
        <v>502</v>
      </c>
      <c r="AZ22" s="171"/>
      <c r="BA22" s="167">
        <v>45925</v>
      </c>
    </row>
    <row r="23" spans="1:53" ht="55.5" customHeight="1" x14ac:dyDescent="0.2">
      <c r="A23" s="177"/>
      <c r="B23" s="100"/>
      <c r="C23" s="100"/>
      <c r="D23" s="100"/>
      <c r="E23" s="101"/>
      <c r="F23" s="161"/>
      <c r="G23" s="161"/>
      <c r="H23" s="161"/>
      <c r="I23" s="23"/>
      <c r="J23" s="78" t="s">
        <v>351</v>
      </c>
      <c r="K23" s="80" t="s">
        <v>282</v>
      </c>
      <c r="L23" s="26"/>
      <c r="M23" s="26" t="s">
        <v>267</v>
      </c>
      <c r="N23" s="77"/>
      <c r="O23" s="26" t="s">
        <v>267</v>
      </c>
      <c r="P23" s="26" t="s">
        <v>267</v>
      </c>
      <c r="Q23" s="26" t="s">
        <v>267</v>
      </c>
      <c r="R23" s="26"/>
      <c r="S23" s="26"/>
      <c r="T23" s="23"/>
      <c r="U23" s="23"/>
      <c r="V23" s="23"/>
      <c r="W23" s="23"/>
      <c r="X23" s="74">
        <v>-1</v>
      </c>
      <c r="Y23" s="74">
        <v>1</v>
      </c>
      <c r="Z23" s="74">
        <v>2</v>
      </c>
      <c r="AA23" s="74">
        <v>2</v>
      </c>
      <c r="AB23" s="74">
        <v>4</v>
      </c>
      <c r="AC23" s="74">
        <v>4</v>
      </c>
      <c r="AD23" s="74">
        <v>4</v>
      </c>
      <c r="AE23" s="74">
        <v>4</v>
      </c>
      <c r="AF23" s="74">
        <v>1</v>
      </c>
      <c r="AG23" s="74">
        <v>4</v>
      </c>
      <c r="AH23" s="74">
        <v>4</v>
      </c>
      <c r="AI23" s="74">
        <f t="shared" si="0"/>
        <v>-34</v>
      </c>
      <c r="AJ23" s="84" t="s">
        <v>303</v>
      </c>
      <c r="AK23" s="74" t="s">
        <v>96</v>
      </c>
      <c r="AL23" s="74" t="str">
        <f t="shared" si="1"/>
        <v>Moderado</v>
      </c>
      <c r="AM23" s="74" t="str">
        <f t="shared" si="2"/>
        <v>Negativo No Significativo</v>
      </c>
      <c r="AN23" s="102"/>
      <c r="AO23" s="102"/>
      <c r="AP23" s="101"/>
      <c r="AQ23" s="101"/>
      <c r="AR23" s="101"/>
      <c r="AS23" s="101"/>
      <c r="AT23" s="101"/>
      <c r="AU23" s="101"/>
      <c r="AV23" s="102"/>
      <c r="AW23" s="100"/>
      <c r="AX23" s="164"/>
      <c r="AY23" s="172"/>
      <c r="AZ23" s="173"/>
      <c r="BA23" s="168"/>
    </row>
    <row r="24" spans="1:53" ht="48" customHeight="1" x14ac:dyDescent="0.2">
      <c r="A24" s="177"/>
      <c r="B24" s="100"/>
      <c r="C24" s="100"/>
      <c r="D24" s="100"/>
      <c r="E24" s="101"/>
      <c r="F24" s="161"/>
      <c r="G24" s="161"/>
      <c r="H24" s="161"/>
      <c r="I24" s="23"/>
      <c r="J24" s="78" t="s">
        <v>191</v>
      </c>
      <c r="K24" s="80" t="s">
        <v>194</v>
      </c>
      <c r="L24" s="23"/>
      <c r="M24" s="26" t="s">
        <v>267</v>
      </c>
      <c r="N24" s="23"/>
      <c r="O24" s="26" t="s">
        <v>267</v>
      </c>
      <c r="P24" s="23"/>
      <c r="Q24" s="23"/>
      <c r="R24" s="23"/>
      <c r="S24" s="23"/>
      <c r="T24" s="23"/>
      <c r="U24" s="23"/>
      <c r="V24" s="23"/>
      <c r="W24" s="23"/>
      <c r="X24" s="74">
        <v>-1</v>
      </c>
      <c r="Y24" s="74">
        <v>2</v>
      </c>
      <c r="Z24" s="74">
        <v>4</v>
      </c>
      <c r="AA24" s="74">
        <v>2</v>
      </c>
      <c r="AB24" s="74">
        <v>2</v>
      </c>
      <c r="AC24" s="74">
        <v>4</v>
      </c>
      <c r="AD24" s="74">
        <v>2</v>
      </c>
      <c r="AE24" s="74">
        <v>4</v>
      </c>
      <c r="AF24" s="74">
        <v>4</v>
      </c>
      <c r="AG24" s="74">
        <v>4</v>
      </c>
      <c r="AH24" s="74">
        <v>4</v>
      </c>
      <c r="AI24" s="74">
        <f t="shared" si="0"/>
        <v>-40</v>
      </c>
      <c r="AJ24" s="84" t="s">
        <v>301</v>
      </c>
      <c r="AK24" s="74" t="s">
        <v>96</v>
      </c>
      <c r="AL24" s="74" t="str">
        <f t="shared" si="1"/>
        <v>Moderado</v>
      </c>
      <c r="AM24" s="74" t="str">
        <f t="shared" si="2"/>
        <v>Negativo No Significativo</v>
      </c>
      <c r="AN24" s="102"/>
      <c r="AO24" s="102"/>
      <c r="AP24" s="101"/>
      <c r="AQ24" s="101"/>
      <c r="AR24" s="101"/>
      <c r="AS24" s="101"/>
      <c r="AT24" s="101"/>
      <c r="AU24" s="101"/>
      <c r="AV24" s="102"/>
      <c r="AW24" s="100"/>
      <c r="AX24" s="164"/>
      <c r="AY24" s="172"/>
      <c r="AZ24" s="173"/>
      <c r="BA24" s="168"/>
    </row>
    <row r="25" spans="1:53" ht="48" customHeight="1" x14ac:dyDescent="0.2">
      <c r="A25" s="178"/>
      <c r="B25" s="100"/>
      <c r="C25" s="100"/>
      <c r="D25" s="100"/>
      <c r="E25" s="101"/>
      <c r="F25" s="161"/>
      <c r="G25" s="161"/>
      <c r="H25" s="161"/>
      <c r="I25" s="23"/>
      <c r="J25" s="78" t="s">
        <v>190</v>
      </c>
      <c r="K25" s="78" t="s">
        <v>194</v>
      </c>
      <c r="L25" s="23"/>
      <c r="M25" s="26" t="s">
        <v>267</v>
      </c>
      <c r="N25" s="23"/>
      <c r="O25" s="23"/>
      <c r="P25" s="26"/>
      <c r="Q25" s="26" t="s">
        <v>267</v>
      </c>
      <c r="R25" s="23"/>
      <c r="S25" s="23"/>
      <c r="T25" s="23"/>
      <c r="U25" s="23"/>
      <c r="V25" s="23"/>
      <c r="W25" s="23"/>
      <c r="X25" s="74">
        <v>-1</v>
      </c>
      <c r="Y25" s="74">
        <v>2</v>
      </c>
      <c r="Z25" s="74">
        <v>2</v>
      </c>
      <c r="AA25" s="74">
        <v>2</v>
      </c>
      <c r="AB25" s="74">
        <v>2</v>
      </c>
      <c r="AC25" s="74">
        <v>2</v>
      </c>
      <c r="AD25" s="74">
        <v>2</v>
      </c>
      <c r="AE25" s="74">
        <v>1</v>
      </c>
      <c r="AF25" s="74">
        <v>1</v>
      </c>
      <c r="AG25" s="74">
        <v>4</v>
      </c>
      <c r="AH25" s="74">
        <v>2</v>
      </c>
      <c r="AI25" s="74">
        <f t="shared" si="0"/>
        <v>-26</v>
      </c>
      <c r="AJ25" s="84" t="s">
        <v>298</v>
      </c>
      <c r="AK25" s="74" t="s">
        <v>96</v>
      </c>
      <c r="AL25" s="74" t="str">
        <f t="shared" si="1"/>
        <v>Moderado</v>
      </c>
      <c r="AM25" s="74" t="str">
        <f t="shared" si="2"/>
        <v>Negativo No Significativo</v>
      </c>
      <c r="AN25" s="102"/>
      <c r="AO25" s="102"/>
      <c r="AP25" s="101"/>
      <c r="AQ25" s="101"/>
      <c r="AR25" s="101"/>
      <c r="AS25" s="101"/>
      <c r="AT25" s="101"/>
      <c r="AU25" s="101"/>
      <c r="AV25" s="102"/>
      <c r="AW25" s="100"/>
      <c r="AX25" s="163"/>
      <c r="AY25" s="174"/>
      <c r="AZ25" s="175"/>
      <c r="BA25" s="169"/>
    </row>
    <row r="26" spans="1:53" s="25" customFormat="1" ht="69" customHeight="1" x14ac:dyDescent="0.2">
      <c r="A26" s="100" t="s">
        <v>425</v>
      </c>
      <c r="B26" s="100" t="s">
        <v>167</v>
      </c>
      <c r="C26" s="100" t="s">
        <v>285</v>
      </c>
      <c r="D26" s="100" t="s">
        <v>181</v>
      </c>
      <c r="E26" s="101" t="s">
        <v>267</v>
      </c>
      <c r="F26" s="161"/>
      <c r="G26" s="161"/>
      <c r="H26" s="161"/>
      <c r="I26" s="80"/>
      <c r="J26" s="78" t="s">
        <v>350</v>
      </c>
      <c r="K26" s="80" t="s">
        <v>284</v>
      </c>
      <c r="L26" s="26"/>
      <c r="M26" s="26" t="s">
        <v>267</v>
      </c>
      <c r="N26" s="26" t="s">
        <v>267</v>
      </c>
      <c r="O26" s="26" t="s">
        <v>267</v>
      </c>
      <c r="P26" s="26"/>
      <c r="Q26" s="26"/>
      <c r="R26" s="26"/>
      <c r="S26" s="27"/>
      <c r="T26" s="77"/>
      <c r="U26" s="26" t="s">
        <v>267</v>
      </c>
      <c r="V26" s="77"/>
      <c r="W26" s="77"/>
      <c r="X26" s="74">
        <v>1</v>
      </c>
      <c r="Y26" s="74">
        <v>8</v>
      </c>
      <c r="Z26" s="74">
        <v>4</v>
      </c>
      <c r="AA26" s="74">
        <v>2</v>
      </c>
      <c r="AB26" s="74">
        <v>4</v>
      </c>
      <c r="AC26" s="74">
        <v>2</v>
      </c>
      <c r="AD26" s="74">
        <v>2</v>
      </c>
      <c r="AE26" s="74">
        <v>4</v>
      </c>
      <c r="AF26" s="74">
        <v>4</v>
      </c>
      <c r="AG26" s="74">
        <v>4</v>
      </c>
      <c r="AH26" s="74">
        <v>2</v>
      </c>
      <c r="AI26" s="74">
        <f t="shared" si="0"/>
        <v>56</v>
      </c>
      <c r="AJ26" s="84" t="s">
        <v>304</v>
      </c>
      <c r="AK26" s="74" t="s">
        <v>96</v>
      </c>
      <c r="AL26" s="74" t="str">
        <f t="shared" si="1"/>
        <v>Beneficio Alto</v>
      </c>
      <c r="AM26" s="74" t="str">
        <f t="shared" si="2"/>
        <v>Positivo No Significativo</v>
      </c>
      <c r="AN26" s="102" t="s">
        <v>329</v>
      </c>
      <c r="AO26" s="102" t="s">
        <v>330</v>
      </c>
      <c r="AP26" s="101"/>
      <c r="AQ26" s="101" t="s">
        <v>267</v>
      </c>
      <c r="AR26" s="101" t="s">
        <v>267</v>
      </c>
      <c r="AS26" s="101"/>
      <c r="AT26" s="101" t="s">
        <v>267</v>
      </c>
      <c r="AU26" s="101" t="s">
        <v>267</v>
      </c>
      <c r="AV26" s="102" t="s">
        <v>269</v>
      </c>
      <c r="AW26" s="100" t="s">
        <v>421</v>
      </c>
      <c r="AX26" s="162" t="s">
        <v>422</v>
      </c>
      <c r="AY26" s="156" t="s">
        <v>502</v>
      </c>
      <c r="AZ26" s="157"/>
      <c r="BA26" s="160">
        <v>45925</v>
      </c>
    </row>
    <row r="27" spans="1:53" ht="69.75" customHeight="1" x14ac:dyDescent="0.2">
      <c r="A27" s="100"/>
      <c r="B27" s="100"/>
      <c r="C27" s="100"/>
      <c r="D27" s="100"/>
      <c r="E27" s="101"/>
      <c r="F27" s="161"/>
      <c r="G27" s="161"/>
      <c r="H27" s="161"/>
      <c r="I27" s="23"/>
      <c r="J27" s="78" t="s">
        <v>351</v>
      </c>
      <c r="K27" s="80" t="s">
        <v>282</v>
      </c>
      <c r="L27" s="23"/>
      <c r="M27" s="26" t="s">
        <v>267</v>
      </c>
      <c r="N27" s="23"/>
      <c r="O27" s="23"/>
      <c r="P27" s="26"/>
      <c r="Q27" s="26" t="s">
        <v>267</v>
      </c>
      <c r="R27" s="23"/>
      <c r="S27" s="23"/>
      <c r="T27" s="23"/>
      <c r="U27" s="23"/>
      <c r="V27" s="23"/>
      <c r="W27" s="23"/>
      <c r="X27" s="74">
        <v>-1</v>
      </c>
      <c r="Y27" s="74">
        <v>4</v>
      </c>
      <c r="Z27" s="74">
        <v>4</v>
      </c>
      <c r="AA27" s="74">
        <v>2</v>
      </c>
      <c r="AB27" s="74">
        <v>2</v>
      </c>
      <c r="AC27" s="74">
        <v>2</v>
      </c>
      <c r="AD27" s="74">
        <v>2</v>
      </c>
      <c r="AE27" s="74">
        <v>4</v>
      </c>
      <c r="AF27" s="74">
        <v>4</v>
      </c>
      <c r="AG27" s="74">
        <v>4</v>
      </c>
      <c r="AH27" s="74">
        <v>2</v>
      </c>
      <c r="AI27" s="74">
        <f t="shared" si="0"/>
        <v>-42</v>
      </c>
      <c r="AJ27" s="84" t="s">
        <v>304</v>
      </c>
      <c r="AK27" s="74" t="s">
        <v>96</v>
      </c>
      <c r="AL27" s="74" t="str">
        <f t="shared" si="1"/>
        <v>Moderado</v>
      </c>
      <c r="AM27" s="74" t="str">
        <f t="shared" si="2"/>
        <v>Negativo No Significativo</v>
      </c>
      <c r="AN27" s="102"/>
      <c r="AO27" s="102"/>
      <c r="AP27" s="101"/>
      <c r="AQ27" s="101"/>
      <c r="AR27" s="101"/>
      <c r="AS27" s="101"/>
      <c r="AT27" s="101"/>
      <c r="AU27" s="101"/>
      <c r="AV27" s="102"/>
      <c r="AW27" s="100"/>
      <c r="AX27" s="163"/>
      <c r="AY27" s="158"/>
      <c r="AZ27" s="159"/>
      <c r="BA27" s="102"/>
    </row>
  </sheetData>
  <dataConsolidate/>
  <mergeCells count="223">
    <mergeCell ref="AU26:AU27"/>
    <mergeCell ref="AV26:AV27"/>
    <mergeCell ref="AW26:AW27"/>
    <mergeCell ref="AX26:AX27"/>
    <mergeCell ref="AY26:AZ27"/>
    <mergeCell ref="AN26:AN27"/>
    <mergeCell ref="AO26:AO27"/>
    <mergeCell ref="AP26:AP27"/>
    <mergeCell ref="AQ26:AQ27"/>
    <mergeCell ref="AR26:AR27"/>
    <mergeCell ref="AS26:AS27"/>
    <mergeCell ref="AY22:AZ25"/>
    <mergeCell ref="BA22:BA25"/>
    <mergeCell ref="A26:A27"/>
    <mergeCell ref="B26:B27"/>
    <mergeCell ref="C26:C27"/>
    <mergeCell ref="D26:D27"/>
    <mergeCell ref="E26:E27"/>
    <mergeCell ref="F26:F27"/>
    <mergeCell ref="G26:G27"/>
    <mergeCell ref="H26:H27"/>
    <mergeCell ref="AS22:AS25"/>
    <mergeCell ref="AT22:AT25"/>
    <mergeCell ref="AU22:AU25"/>
    <mergeCell ref="AV22:AV25"/>
    <mergeCell ref="AW22:AW25"/>
    <mergeCell ref="AX22:AX25"/>
    <mergeCell ref="H22:H25"/>
    <mergeCell ref="AN22:AN25"/>
    <mergeCell ref="AO22:AO25"/>
    <mergeCell ref="AP22:AP25"/>
    <mergeCell ref="AQ22:AQ25"/>
    <mergeCell ref="AR22:AR25"/>
    <mergeCell ref="BA26:BA27"/>
    <mergeCell ref="AT26:AT27"/>
    <mergeCell ref="A22:A25"/>
    <mergeCell ref="B22:B25"/>
    <mergeCell ref="C22:C25"/>
    <mergeCell ref="D22:D25"/>
    <mergeCell ref="E22:E25"/>
    <mergeCell ref="F22:F25"/>
    <mergeCell ref="G22:G25"/>
    <mergeCell ref="AR18:AR21"/>
    <mergeCell ref="AS18:AS21"/>
    <mergeCell ref="G18:G21"/>
    <mergeCell ref="H18:H21"/>
    <mergeCell ref="AN18:AN21"/>
    <mergeCell ref="AO18:AO21"/>
    <mergeCell ref="AP18:AP21"/>
    <mergeCell ref="AQ18:AQ21"/>
    <mergeCell ref="A18:A21"/>
    <mergeCell ref="B18:B21"/>
    <mergeCell ref="C18:C21"/>
    <mergeCell ref="D18:D21"/>
    <mergeCell ref="E18:E21"/>
    <mergeCell ref="F18:F21"/>
    <mergeCell ref="AX18:AX21"/>
    <mergeCell ref="AY18:AZ21"/>
    <mergeCell ref="BA18:BA21"/>
    <mergeCell ref="AT18:AT21"/>
    <mergeCell ref="AU18:AU21"/>
    <mergeCell ref="AV18:AV21"/>
    <mergeCell ref="AW18:AW21"/>
    <mergeCell ref="AX16:AX17"/>
    <mergeCell ref="AY16:AZ17"/>
    <mergeCell ref="BA16:BA17"/>
    <mergeCell ref="AR16:AR17"/>
    <mergeCell ref="AS16:AS17"/>
    <mergeCell ref="AT16:AT17"/>
    <mergeCell ref="AU16:AU17"/>
    <mergeCell ref="AV16:AV17"/>
    <mergeCell ref="AW16:AW17"/>
    <mergeCell ref="AV14:AV15"/>
    <mergeCell ref="AW14:AW15"/>
    <mergeCell ref="AX14:AX15"/>
    <mergeCell ref="H14:H15"/>
    <mergeCell ref="AN14:AN15"/>
    <mergeCell ref="AO14:AO15"/>
    <mergeCell ref="AP14:AP15"/>
    <mergeCell ref="AQ14:AQ15"/>
    <mergeCell ref="AR14:AR15"/>
    <mergeCell ref="A16:A17"/>
    <mergeCell ref="B16:B17"/>
    <mergeCell ref="C16:C17"/>
    <mergeCell ref="D16:D17"/>
    <mergeCell ref="E16:E17"/>
    <mergeCell ref="F16:F17"/>
    <mergeCell ref="G16:G17"/>
    <mergeCell ref="H16:H17"/>
    <mergeCell ref="AS14:AS15"/>
    <mergeCell ref="J16:J17"/>
    <mergeCell ref="AJ16:AJ17"/>
    <mergeCell ref="AN16:AN17"/>
    <mergeCell ref="AO16:AO17"/>
    <mergeCell ref="AP16:AP17"/>
    <mergeCell ref="AQ16:AQ17"/>
    <mergeCell ref="BA12:BA13"/>
    <mergeCell ref="A14:A15"/>
    <mergeCell ref="B14:B15"/>
    <mergeCell ref="C14:C15"/>
    <mergeCell ref="D14:D15"/>
    <mergeCell ref="E14:E15"/>
    <mergeCell ref="F14:F15"/>
    <mergeCell ref="G14:G15"/>
    <mergeCell ref="AR12:AR13"/>
    <mergeCell ref="AS12:AS13"/>
    <mergeCell ref="AT12:AT13"/>
    <mergeCell ref="AU12:AU13"/>
    <mergeCell ref="AV12:AV13"/>
    <mergeCell ref="AW12:AW13"/>
    <mergeCell ref="G12:G13"/>
    <mergeCell ref="H12:H13"/>
    <mergeCell ref="AN12:AN13"/>
    <mergeCell ref="AO12:AO13"/>
    <mergeCell ref="AP12:AP13"/>
    <mergeCell ref="AQ12:AQ13"/>
    <mergeCell ref="AY14:AZ15"/>
    <mergeCell ref="BA14:BA15"/>
    <mergeCell ref="AT14:AT15"/>
    <mergeCell ref="AU14:AU15"/>
    <mergeCell ref="AW10:AW11"/>
    <mergeCell ref="AX10:AX11"/>
    <mergeCell ref="AY10:AZ11"/>
    <mergeCell ref="BA10:BA11"/>
    <mergeCell ref="A12:A13"/>
    <mergeCell ref="B12:B13"/>
    <mergeCell ref="C12:C13"/>
    <mergeCell ref="D12:D13"/>
    <mergeCell ref="E12:E13"/>
    <mergeCell ref="F12:F13"/>
    <mergeCell ref="AQ10:AQ11"/>
    <mergeCell ref="AR10:AR11"/>
    <mergeCell ref="AS10:AS11"/>
    <mergeCell ref="AT10:AT11"/>
    <mergeCell ref="AU10:AU11"/>
    <mergeCell ref="AV10:AV11"/>
    <mergeCell ref="G10:G11"/>
    <mergeCell ref="H10:H11"/>
    <mergeCell ref="AJ10:AJ11"/>
    <mergeCell ref="AN10:AN11"/>
    <mergeCell ref="AO10:AO11"/>
    <mergeCell ref="AP10:AP11"/>
    <mergeCell ref="AX12:AX13"/>
    <mergeCell ref="AY12:AZ13"/>
    <mergeCell ref="AW8:AW9"/>
    <mergeCell ref="AX8:AX9"/>
    <mergeCell ref="AY8:AZ9"/>
    <mergeCell ref="BA8:BA9"/>
    <mergeCell ref="A10:A11"/>
    <mergeCell ref="B10:B11"/>
    <mergeCell ref="C10:C11"/>
    <mergeCell ref="D10:D11"/>
    <mergeCell ref="E10:E11"/>
    <mergeCell ref="F10:F11"/>
    <mergeCell ref="AQ8:AQ9"/>
    <mergeCell ref="AR8:AR9"/>
    <mergeCell ref="AS8:AS9"/>
    <mergeCell ref="AT8:AT9"/>
    <mergeCell ref="AU8:AU9"/>
    <mergeCell ref="AV8:AV9"/>
    <mergeCell ref="G8:G9"/>
    <mergeCell ref="H8:H9"/>
    <mergeCell ref="AJ8:AJ9"/>
    <mergeCell ref="AN8:AN9"/>
    <mergeCell ref="AO8:AO9"/>
    <mergeCell ref="AP8:AP9"/>
    <mergeCell ref="A8:A9"/>
    <mergeCell ref="B8:B9"/>
    <mergeCell ref="C8:C9"/>
    <mergeCell ref="D8:D9"/>
    <mergeCell ref="E8:E9"/>
    <mergeCell ref="F8:F9"/>
    <mergeCell ref="AD6:AD7"/>
    <mergeCell ref="AE6:AE7"/>
    <mergeCell ref="AF6:AF7"/>
    <mergeCell ref="AG6:AG7"/>
    <mergeCell ref="AH6:AH7"/>
    <mergeCell ref="AP5:AU6"/>
    <mergeCell ref="AV5:AV7"/>
    <mergeCell ref="AW5:AW7"/>
    <mergeCell ref="AX5:AX7"/>
    <mergeCell ref="AY5:AZ7"/>
    <mergeCell ref="BA5:BA7"/>
    <mergeCell ref="AI5:AI7"/>
    <mergeCell ref="AJ5:AJ7"/>
    <mergeCell ref="AK5:AK7"/>
    <mergeCell ref="AL5:AM5"/>
    <mergeCell ref="AN5:AN7"/>
    <mergeCell ref="AO5:AO7"/>
    <mergeCell ref="AM6:AM7"/>
    <mergeCell ref="AL6:AL7"/>
    <mergeCell ref="A5:A7"/>
    <mergeCell ref="B5:B7"/>
    <mergeCell ref="C5:C7"/>
    <mergeCell ref="D5:D7"/>
    <mergeCell ref="E5:H5"/>
    <mergeCell ref="J5:J7"/>
    <mergeCell ref="K5:K7"/>
    <mergeCell ref="L5:W5"/>
    <mergeCell ref="X5:AH5"/>
    <mergeCell ref="X6:X7"/>
    <mergeCell ref="Y6:Y7"/>
    <mergeCell ref="Z6:Z7"/>
    <mergeCell ref="AA6:AA7"/>
    <mergeCell ref="AB6:AB7"/>
    <mergeCell ref="AC6:AC7"/>
    <mergeCell ref="E6:E7"/>
    <mergeCell ref="F6:F7"/>
    <mergeCell ref="G6:G7"/>
    <mergeCell ref="H6:H7"/>
    <mergeCell ref="L6:N6"/>
    <mergeCell ref="O6:W6"/>
    <mergeCell ref="A2:AN2"/>
    <mergeCell ref="AO2:AW4"/>
    <mergeCell ref="AX2:BA4"/>
    <mergeCell ref="A3:E3"/>
    <mergeCell ref="F3:O3"/>
    <mergeCell ref="P3:AG3"/>
    <mergeCell ref="AH3:AN3"/>
    <mergeCell ref="A4:E4"/>
    <mergeCell ref="F4:O4"/>
    <mergeCell ref="P4:AG4"/>
    <mergeCell ref="AH4:AN4"/>
  </mergeCells>
  <conditionalFormatting sqref="AL8:AL27">
    <cfRule type="containsText" dxfId="95" priority="778" operator="containsText" text="Moderado">
      <formula>NOT(ISERROR(SEARCH("Moderado",AL8)))</formula>
    </cfRule>
    <cfRule type="containsText" dxfId="94" priority="779" operator="containsText" text="Severo">
      <formula>NOT(ISERROR(SEARCH("Severo",AL8)))</formula>
    </cfRule>
    <cfRule type="containsText" dxfId="93" priority="780" operator="containsText" text="Crítico">
      <formula>NOT(ISERROR(SEARCH("Crítico",AL8)))</formula>
    </cfRule>
    <cfRule type="containsText" dxfId="92" priority="781" operator="containsText" text="Beneficio Bajo">
      <formula>NOT(ISERROR(SEARCH("Beneficio Bajo",AL8)))</formula>
    </cfRule>
    <cfRule type="containsText" dxfId="91" priority="782" operator="containsText" text="Beneficio Moderado">
      <formula>NOT(ISERROR(SEARCH("Beneficio Moderado",AL8)))</formula>
    </cfRule>
    <cfRule type="containsText" dxfId="90" priority="783" operator="containsText" text="Beneficio Alto">
      <formula>NOT(ISERROR(SEARCH("Beneficio Alto",AL8)))</formula>
    </cfRule>
    <cfRule type="containsText" dxfId="89" priority="784" operator="containsText" text="Beneficio Ambiental Excepcional">
      <formula>NOT(ISERROR(SEARCH("Beneficio Ambiental Excepcional",AL8)))</formula>
    </cfRule>
    <cfRule type="containsText" dxfId="88" priority="785" operator="containsText" text="Negativo Crítico">
      <formula>NOT(ISERROR(SEARCH("Negativo Crítico",AL8)))</formula>
    </cfRule>
    <cfRule type="containsText" dxfId="87" priority="786" operator="containsText" text="Negativo Severo">
      <formula>NOT(ISERROR(SEARCH("Negativo Severo",AL8)))</formula>
    </cfRule>
    <cfRule type="containsText" dxfId="86" priority="787" operator="containsText" text="Negativo Moderado">
      <formula>NOT(ISERROR(SEARCH("Negativo Moderado",AL8)))</formula>
    </cfRule>
    <cfRule type="containsText" dxfId="85" priority="788" operator="containsText" text="Negativo Bajo">
      <formula>NOT(ISERROR(SEARCH("Negativo Bajo",AL8)))</formula>
    </cfRule>
    <cfRule type="containsText" dxfId="84" priority="789" operator="containsText" text="Positivo Critico">
      <formula>NOT(ISERROR(SEARCH("Positivo Critico",AL8)))</formula>
    </cfRule>
    <cfRule type="containsText" dxfId="83" priority="790" operator="containsText" text="Positivo Severo">
      <formula>NOT(ISERROR(SEARCH("Positivo Severo",AL8)))</formula>
    </cfRule>
    <cfRule type="containsText" dxfId="82" priority="791" operator="containsText" text="Positivo Moderado">
      <formula>NOT(ISERROR(SEARCH("Positivo Moderado",AL8)))</formula>
    </cfRule>
    <cfRule type="containsText" dxfId="81" priority="792" operator="containsText" text="Positivo Bajo">
      <formula>NOT(ISERROR(SEARCH("Positivo Bajo",AL8)))</formula>
    </cfRule>
  </conditionalFormatting>
  <conditionalFormatting sqref="AL8:AL27">
    <cfRule type="containsText" dxfId="80" priority="777" operator="containsText" text="Beneficio Moderado">
      <formula>NOT(ISERROR(SEARCH("Beneficio Moderado",AL8)))</formula>
    </cfRule>
  </conditionalFormatting>
  <conditionalFormatting sqref="AL8:AL27">
    <cfRule type="containsText" dxfId="79" priority="776" operator="containsText" text="Bajo">
      <formula>NOT(ISERROR(SEARCH("Bajo",AL8)))</formula>
    </cfRule>
  </conditionalFormatting>
  <conditionalFormatting sqref="AM8:AM27">
    <cfRule type="containsText" dxfId="78" priority="769" operator="containsText" text="Positivo Significativo">
      <formula>NOT(ISERROR(SEARCH("Positivo Significativo",AM8)))</formula>
    </cfRule>
    <cfRule type="containsText" dxfId="77" priority="770" operator="containsText" text="Negativo No Significativo">
      <formula>NOT(ISERROR(SEARCH("Negativo No Significativo",AM8)))</formula>
    </cfRule>
    <cfRule type="containsText" dxfId="76" priority="771" operator="containsText" text="Negativo Parcialmente Significativo">
      <formula>NOT(ISERROR(SEARCH("Negativo Parcialmente Significativo",AM8)))</formula>
    </cfRule>
    <cfRule type="containsText" dxfId="75" priority="772" operator="containsText" text="Negativo Significativo">
      <formula>NOT(ISERROR(SEARCH("Negativo Significativo",AM8)))</formula>
    </cfRule>
    <cfRule type="containsText" dxfId="74" priority="773" operator="containsText" text="Positivo Significativo">
      <formula>NOT(ISERROR(SEARCH("Positivo Significativo",AM8)))</formula>
    </cfRule>
    <cfRule type="containsText" dxfId="73" priority="774" operator="containsText" text="Positivo Parcialmente Significativo">
      <formula>NOT(ISERROR(SEARCH("Positivo Parcialmente Significativo",AM8)))</formula>
    </cfRule>
    <cfRule type="containsText" dxfId="72" priority="775" operator="containsText" text="Positivo No Significativo">
      <formula>NOT(ISERROR(SEARCH("Positivo No Significativo",AM8)))</formula>
    </cfRule>
  </conditionalFormatting>
  <printOptions horizontalCentered="1"/>
  <pageMargins left="0.23622047244094491" right="0.23622047244094491" top="0.74803149606299213" bottom="0.74803149606299213" header="0.31496062992125984" footer="0.31496062992125984"/>
  <pageSetup scale="35" orientation="landscape" r:id="rId1"/>
  <drawing r:id="rId2"/>
  <extLst>
    <ext xmlns:x14="http://schemas.microsoft.com/office/spreadsheetml/2009/9/main" uri="{CCE6A557-97BC-4b89-ADB6-D9C93CAAB3DF}">
      <x14:dataValidations xmlns:xm="http://schemas.microsoft.com/office/excel/2006/main" count="14">
        <x14:dataValidation type="list" allowBlank="1" showInputMessage="1" showErrorMessage="1">
          <x14:formula1>
            <xm:f>Hoja1!$E$2:$E$5</xm:f>
          </x14:formula1>
          <xm:sqref>Y723:Y1048576</xm:sqref>
        </x14:dataValidation>
        <x14:dataValidation type="list" allowBlank="1" showInputMessage="1" showErrorMessage="1">
          <x14:formula1>
            <xm:f>DATOS!$G$1:$G$8</xm:f>
          </x14:formula1>
          <xm:sqref>D8 D10 D12 D14 D18 D22 D26 D16</xm:sqref>
        </x14:dataValidation>
        <x14:dataValidation type="list" allowBlank="1" showInputMessage="1" showErrorMessage="1">
          <x14:formula1>
            <xm:f>DATOS!$H$1:$H$12</xm:f>
          </x14:formula1>
          <xm:sqref>B8 B10 B12 B14 B18 B22 B26 B16</xm:sqref>
        </x14:dataValidation>
        <x14:dataValidation type="list" allowBlank="1" showInputMessage="1" showErrorMessage="1">
          <x14:formula1>
            <xm:f>DATOS!$A$2:$A$28</xm:f>
          </x14:formula1>
          <xm:sqref>A26:A27 A22 A8:A17 A18</xm:sqref>
        </x14:dataValidation>
        <x14:dataValidation type="list" allowBlank="1" showInputMessage="1" showErrorMessage="1">
          <x14:formula1>
            <xm:f>DATOS!$F$2:$F$10</xm:f>
          </x14:formula1>
          <xm:sqref>AV8:AV27</xm:sqref>
        </x14:dataValidation>
        <x14:dataValidation type="list" allowBlank="1" showInputMessage="1" showErrorMessage="1">
          <x14:formula1>
            <xm:f>DATOS!$B$2:$B$122</xm:f>
          </x14:formula1>
          <xm:sqref>C8:C27</xm:sqref>
        </x14:dataValidation>
        <x14:dataValidation type="list" allowBlank="1" showInputMessage="1" showErrorMessage="1">
          <x14:formula1>
            <xm:f>DATOS!$E$7:$E$9</xm:f>
          </x14:formula1>
          <xm:sqref>AB8:AD27 AG8:AG27</xm:sqref>
        </x14:dataValidation>
        <x14:dataValidation type="list" allowBlank="1" showInputMessage="1" showErrorMessage="1">
          <x14:formula1>
            <xm:f>DATOS!$E$7:$E$10</xm:f>
          </x14:formula1>
          <xm:sqref>AA8:AA27 AH8:AH27</xm:sqref>
        </x14:dataValidation>
        <x14:dataValidation type="list" allowBlank="1" showInputMessage="1" showErrorMessage="1">
          <x14:formula1>
            <xm:f>DATOS!$E$4:$E$5</xm:f>
          </x14:formula1>
          <xm:sqref>X8:X27</xm:sqref>
        </x14:dataValidation>
        <x14:dataValidation type="list" allowBlank="1" showInputMessage="1" showErrorMessage="1">
          <x14:formula1>
            <xm:f>DATOS!$E$7:$E$11</xm:f>
          </x14:formula1>
          <xm:sqref>Y8:Z27</xm:sqref>
        </x14:dataValidation>
        <x14:dataValidation type="list" allowBlank="1" showInputMessage="1" showErrorMessage="1">
          <x14:formula1>
            <xm:f>DATOS!$E$12:$E$13</xm:f>
          </x14:formula1>
          <xm:sqref>AE8:AF27</xm:sqref>
        </x14:dataValidation>
        <x14:dataValidation type="list" allowBlank="1" showInputMessage="1" showErrorMessage="1">
          <x14:formula1>
            <xm:f>DATOS!$E$15:$E$17</xm:f>
          </x14:formula1>
          <xm:sqref>AK8:AK27</xm:sqref>
        </x14:dataValidation>
        <x14:dataValidation type="list" allowBlank="1" showInputMessage="1" showErrorMessage="1">
          <x14:formula1>
            <xm:f>DATOS!$D$2:$D$32</xm:f>
          </x14:formula1>
          <xm:sqref>K8:K27</xm:sqref>
        </x14:dataValidation>
        <x14:dataValidation type="list" allowBlank="1" showInputMessage="1" showErrorMessage="1">
          <x14:formula1>
            <xm:f>DATOS!$C$2:$C$37</xm:f>
          </x14:formula1>
          <xm:sqref>J8:J27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A27"/>
  <sheetViews>
    <sheetView topLeftCell="E1" zoomScale="70" zoomScaleNormal="70" zoomScaleSheetLayoutView="70" workbookViewId="0">
      <pane ySplit="7" topLeftCell="A8" activePane="bottomLeft" state="frozen"/>
      <selection pane="bottomLeft" activeCell="AJ29" sqref="AJ29"/>
    </sheetView>
  </sheetViews>
  <sheetFormatPr baseColWidth="10" defaultColWidth="11.42578125" defaultRowHeight="11.25" x14ac:dyDescent="0.2"/>
  <cols>
    <col min="1" max="1" width="15.42578125" style="2" customWidth="1"/>
    <col min="2" max="2" width="12.28515625" style="2" customWidth="1"/>
    <col min="3" max="3" width="19.5703125" style="2" customWidth="1"/>
    <col min="4" max="4" width="15" style="13" customWidth="1"/>
    <col min="5" max="7" width="2.7109375" style="2" customWidth="1"/>
    <col min="8" max="8" width="10.85546875" style="2" customWidth="1"/>
    <col min="9" max="9" width="11.5703125" style="2" hidden="1" customWidth="1"/>
    <col min="10" max="10" width="28.7109375" style="2" customWidth="1"/>
    <col min="11" max="11" width="29.28515625" style="2" customWidth="1"/>
    <col min="12" max="13" width="2.7109375" style="2" customWidth="1"/>
    <col min="14" max="14" width="4.140625" style="2" customWidth="1"/>
    <col min="15" max="18" width="2.7109375" style="2" customWidth="1"/>
    <col min="19" max="19" width="2.5703125" style="2" customWidth="1"/>
    <col min="20" max="20" width="2.7109375" style="2" customWidth="1"/>
    <col min="21" max="21" width="3.28515625" style="2" customWidth="1"/>
    <col min="22" max="22" width="4" style="2" customWidth="1"/>
    <col min="23" max="23" width="2.7109375" style="2" customWidth="1"/>
    <col min="24" max="24" width="3.5703125" style="2" customWidth="1"/>
    <col min="25" max="25" width="3.5703125" style="7" customWidth="1"/>
    <col min="26" max="27" width="3.5703125" style="2" customWidth="1"/>
    <col min="28" max="28" width="4.5703125" style="2" customWidth="1"/>
    <col min="29" max="29" width="4.42578125" style="2" customWidth="1"/>
    <col min="30" max="30" width="3.85546875" style="2" customWidth="1"/>
    <col min="31" max="31" width="4.5703125" style="2" customWidth="1"/>
    <col min="32" max="32" width="4.42578125" style="2" customWidth="1"/>
    <col min="33" max="33" width="4.85546875" style="2" customWidth="1"/>
    <col min="34" max="34" width="5.28515625" style="2" customWidth="1"/>
    <col min="35" max="35" width="4.7109375" style="2" customWidth="1"/>
    <col min="36" max="36" width="25.5703125" style="59" customWidth="1"/>
    <col min="37" max="37" width="8.28515625" style="8" customWidth="1"/>
    <col min="38" max="38" width="11" style="2" customWidth="1"/>
    <col min="39" max="39" width="12.28515625" style="2" customWidth="1"/>
    <col min="40" max="41" width="25.7109375" style="2" customWidth="1"/>
    <col min="42" max="44" width="2.7109375" style="2" customWidth="1"/>
    <col min="45" max="45" width="5.28515625" style="2" customWidth="1"/>
    <col min="46" max="46" width="6" style="2" customWidth="1"/>
    <col min="47" max="47" width="12.140625" style="2" customWidth="1"/>
    <col min="48" max="48" width="16.28515625" style="2" customWidth="1"/>
    <col min="49" max="49" width="41.28515625" style="2" customWidth="1"/>
    <col min="50" max="50" width="26.7109375" style="2" customWidth="1"/>
    <col min="51" max="51" width="20.7109375" style="2" customWidth="1"/>
    <col min="52" max="52" width="20.5703125" style="2" customWidth="1"/>
    <col min="53" max="53" width="13.140625" style="2" customWidth="1"/>
    <col min="54" max="16384" width="11.42578125" style="2"/>
  </cols>
  <sheetData>
    <row r="1" spans="1:53" s="3" customFormat="1" ht="6.75" customHeight="1" x14ac:dyDescent="0.2">
      <c r="B1" s="4"/>
      <c r="C1" s="4"/>
      <c r="D1" s="4"/>
      <c r="Y1" s="5"/>
      <c r="AJ1" s="60"/>
      <c r="AK1" s="6"/>
    </row>
    <row r="2" spans="1:53" ht="27" customHeight="1" x14ac:dyDescent="0.2">
      <c r="A2" s="125" t="s">
        <v>142</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7"/>
      <c r="AO2" s="104" t="s">
        <v>505</v>
      </c>
      <c r="AP2" s="105"/>
      <c r="AQ2" s="105"/>
      <c r="AR2" s="105"/>
      <c r="AS2" s="105"/>
      <c r="AT2" s="105"/>
      <c r="AU2" s="105"/>
      <c r="AV2" s="105"/>
      <c r="AW2" s="106"/>
      <c r="AX2" s="103"/>
      <c r="AY2" s="103"/>
      <c r="AZ2" s="103"/>
      <c r="BA2" s="103"/>
    </row>
    <row r="3" spans="1:53" ht="24.75" customHeight="1" x14ac:dyDescent="0.2">
      <c r="A3" s="143" t="s">
        <v>143</v>
      </c>
      <c r="B3" s="143"/>
      <c r="C3" s="143"/>
      <c r="D3" s="143"/>
      <c r="E3" s="143"/>
      <c r="F3" s="142" t="s">
        <v>506</v>
      </c>
      <c r="G3" s="142"/>
      <c r="H3" s="142"/>
      <c r="I3" s="142"/>
      <c r="J3" s="142"/>
      <c r="K3" s="142"/>
      <c r="L3" s="142"/>
      <c r="M3" s="142"/>
      <c r="N3" s="142"/>
      <c r="O3" s="142"/>
      <c r="P3" s="143" t="s">
        <v>356</v>
      </c>
      <c r="Q3" s="143"/>
      <c r="R3" s="143"/>
      <c r="S3" s="143"/>
      <c r="T3" s="143"/>
      <c r="U3" s="143"/>
      <c r="V3" s="143"/>
      <c r="W3" s="143"/>
      <c r="X3" s="143"/>
      <c r="Y3" s="143"/>
      <c r="Z3" s="143"/>
      <c r="AA3" s="143"/>
      <c r="AB3" s="143"/>
      <c r="AC3" s="143"/>
      <c r="AD3" s="143"/>
      <c r="AE3" s="143"/>
      <c r="AF3" s="143"/>
      <c r="AG3" s="143"/>
      <c r="AH3" s="142"/>
      <c r="AI3" s="142"/>
      <c r="AJ3" s="142"/>
      <c r="AK3" s="142"/>
      <c r="AL3" s="142"/>
      <c r="AM3" s="142"/>
      <c r="AN3" s="142"/>
      <c r="AO3" s="107"/>
      <c r="AP3" s="108"/>
      <c r="AQ3" s="108"/>
      <c r="AR3" s="108"/>
      <c r="AS3" s="108"/>
      <c r="AT3" s="108"/>
      <c r="AU3" s="108"/>
      <c r="AV3" s="108"/>
      <c r="AW3" s="109"/>
      <c r="AX3" s="103"/>
      <c r="AY3" s="103"/>
      <c r="AZ3" s="103"/>
      <c r="BA3" s="103"/>
    </row>
    <row r="4" spans="1:53" ht="24.75" customHeight="1" x14ac:dyDescent="0.2">
      <c r="A4" s="144" t="s">
        <v>283</v>
      </c>
      <c r="B4" s="144"/>
      <c r="C4" s="144"/>
      <c r="D4" s="144"/>
      <c r="E4" s="144"/>
      <c r="F4" s="142" t="s">
        <v>506</v>
      </c>
      <c r="G4" s="142"/>
      <c r="H4" s="142"/>
      <c r="I4" s="142"/>
      <c r="J4" s="142"/>
      <c r="K4" s="142"/>
      <c r="L4" s="142"/>
      <c r="M4" s="142"/>
      <c r="N4" s="142"/>
      <c r="O4" s="142"/>
      <c r="P4" s="144" t="s">
        <v>357</v>
      </c>
      <c r="Q4" s="144"/>
      <c r="R4" s="144"/>
      <c r="S4" s="144"/>
      <c r="T4" s="144"/>
      <c r="U4" s="144"/>
      <c r="V4" s="144"/>
      <c r="W4" s="144"/>
      <c r="X4" s="144"/>
      <c r="Y4" s="144"/>
      <c r="Z4" s="144"/>
      <c r="AA4" s="144"/>
      <c r="AB4" s="144"/>
      <c r="AC4" s="144"/>
      <c r="AD4" s="144"/>
      <c r="AE4" s="144"/>
      <c r="AF4" s="144"/>
      <c r="AG4" s="144"/>
      <c r="AH4" s="149" t="s">
        <v>358</v>
      </c>
      <c r="AI4" s="149"/>
      <c r="AJ4" s="149"/>
      <c r="AK4" s="149"/>
      <c r="AL4" s="149"/>
      <c r="AM4" s="149"/>
      <c r="AN4" s="149"/>
      <c r="AO4" s="110"/>
      <c r="AP4" s="111"/>
      <c r="AQ4" s="111"/>
      <c r="AR4" s="111"/>
      <c r="AS4" s="111"/>
      <c r="AT4" s="111"/>
      <c r="AU4" s="111"/>
      <c r="AV4" s="111"/>
      <c r="AW4" s="112"/>
      <c r="AX4" s="103"/>
      <c r="AY4" s="103"/>
      <c r="AZ4" s="103"/>
      <c r="BA4" s="103"/>
    </row>
    <row r="5" spans="1:53" ht="23.25" customHeight="1" thickBot="1" x14ac:dyDescent="0.25">
      <c r="A5" s="115" t="s">
        <v>359</v>
      </c>
      <c r="B5" s="115" t="s">
        <v>360</v>
      </c>
      <c r="C5" s="136" t="s">
        <v>361</v>
      </c>
      <c r="D5" s="115" t="s">
        <v>362</v>
      </c>
      <c r="E5" s="115" t="s">
        <v>363</v>
      </c>
      <c r="F5" s="115"/>
      <c r="G5" s="115"/>
      <c r="H5" s="115"/>
      <c r="I5" s="33"/>
      <c r="J5" s="115" t="s">
        <v>368</v>
      </c>
      <c r="K5" s="115" t="s">
        <v>186</v>
      </c>
      <c r="L5" s="121" t="s">
        <v>369</v>
      </c>
      <c r="M5" s="122"/>
      <c r="N5" s="122"/>
      <c r="O5" s="122"/>
      <c r="P5" s="122"/>
      <c r="Q5" s="122"/>
      <c r="R5" s="122"/>
      <c r="S5" s="122"/>
      <c r="T5" s="122"/>
      <c r="U5" s="122"/>
      <c r="V5" s="122"/>
      <c r="W5" s="122"/>
      <c r="X5" s="137" t="s">
        <v>91</v>
      </c>
      <c r="Y5" s="138"/>
      <c r="Z5" s="138"/>
      <c r="AA5" s="138"/>
      <c r="AB5" s="138"/>
      <c r="AC5" s="138"/>
      <c r="AD5" s="138"/>
      <c r="AE5" s="138"/>
      <c r="AF5" s="138"/>
      <c r="AG5" s="138"/>
      <c r="AH5" s="139"/>
      <c r="AI5" s="131" t="s">
        <v>90</v>
      </c>
      <c r="AJ5" s="145" t="s">
        <v>381</v>
      </c>
      <c r="AK5" s="148" t="s">
        <v>382</v>
      </c>
      <c r="AL5" s="115" t="s">
        <v>383</v>
      </c>
      <c r="AM5" s="115"/>
      <c r="AN5" s="114" t="s">
        <v>386</v>
      </c>
      <c r="AO5" s="124" t="s">
        <v>387</v>
      </c>
      <c r="AP5" s="118" t="s">
        <v>388</v>
      </c>
      <c r="AQ5" s="119"/>
      <c r="AR5" s="119"/>
      <c r="AS5" s="119"/>
      <c r="AT5" s="119"/>
      <c r="AU5" s="120"/>
      <c r="AV5" s="124" t="s">
        <v>395</v>
      </c>
      <c r="AW5" s="113" t="s">
        <v>361</v>
      </c>
      <c r="AX5" s="124" t="s">
        <v>396</v>
      </c>
      <c r="AY5" s="124" t="s">
        <v>397</v>
      </c>
      <c r="AZ5" s="124"/>
      <c r="BA5" s="124" t="s">
        <v>398</v>
      </c>
    </row>
    <row r="6" spans="1:53" ht="15.75" customHeight="1" x14ac:dyDescent="0.2">
      <c r="A6" s="124"/>
      <c r="B6" s="124"/>
      <c r="C6" s="136"/>
      <c r="D6" s="124"/>
      <c r="E6" s="128" t="s">
        <v>367</v>
      </c>
      <c r="F6" s="128" t="s">
        <v>366</v>
      </c>
      <c r="G6" s="128" t="s">
        <v>365</v>
      </c>
      <c r="H6" s="140" t="s">
        <v>364</v>
      </c>
      <c r="I6" s="34"/>
      <c r="J6" s="124"/>
      <c r="K6" s="124"/>
      <c r="L6" s="133" t="s">
        <v>370</v>
      </c>
      <c r="M6" s="134"/>
      <c r="N6" s="135"/>
      <c r="O6" s="133" t="s">
        <v>371</v>
      </c>
      <c r="P6" s="134"/>
      <c r="Q6" s="134"/>
      <c r="R6" s="134"/>
      <c r="S6" s="134"/>
      <c r="T6" s="134"/>
      <c r="U6" s="134"/>
      <c r="V6" s="134"/>
      <c r="W6" s="134"/>
      <c r="X6" s="117" t="s">
        <v>82</v>
      </c>
      <c r="Y6" s="116" t="s">
        <v>83</v>
      </c>
      <c r="Z6" s="130" t="s">
        <v>5</v>
      </c>
      <c r="AA6" s="130" t="s">
        <v>84</v>
      </c>
      <c r="AB6" s="116" t="s">
        <v>85</v>
      </c>
      <c r="AC6" s="116" t="s">
        <v>6</v>
      </c>
      <c r="AD6" s="116" t="s">
        <v>86</v>
      </c>
      <c r="AE6" s="130" t="s">
        <v>87</v>
      </c>
      <c r="AF6" s="130" t="s">
        <v>88</v>
      </c>
      <c r="AG6" s="132" t="s">
        <v>89</v>
      </c>
      <c r="AH6" s="130" t="s">
        <v>98</v>
      </c>
      <c r="AI6" s="131"/>
      <c r="AJ6" s="146"/>
      <c r="AK6" s="148"/>
      <c r="AL6" s="113" t="s">
        <v>384</v>
      </c>
      <c r="AM6" s="113" t="s">
        <v>385</v>
      </c>
      <c r="AN6" s="114"/>
      <c r="AO6" s="124"/>
      <c r="AP6" s="121"/>
      <c r="AQ6" s="122"/>
      <c r="AR6" s="122"/>
      <c r="AS6" s="122"/>
      <c r="AT6" s="122"/>
      <c r="AU6" s="123"/>
      <c r="AV6" s="124"/>
      <c r="AW6" s="114"/>
      <c r="AX6" s="124"/>
      <c r="AY6" s="124"/>
      <c r="AZ6" s="124"/>
      <c r="BA6" s="124"/>
    </row>
    <row r="7" spans="1:53" ht="85.5" customHeight="1" x14ac:dyDescent="0.2">
      <c r="A7" s="124"/>
      <c r="B7" s="124"/>
      <c r="C7" s="121"/>
      <c r="D7" s="124"/>
      <c r="E7" s="129"/>
      <c r="F7" s="129"/>
      <c r="G7" s="129"/>
      <c r="H7" s="141"/>
      <c r="I7" s="35"/>
      <c r="J7" s="124"/>
      <c r="K7" s="124"/>
      <c r="L7" s="98" t="s">
        <v>372</v>
      </c>
      <c r="M7" s="98" t="s">
        <v>373</v>
      </c>
      <c r="N7" s="63" t="s">
        <v>380</v>
      </c>
      <c r="O7" s="98" t="s">
        <v>374</v>
      </c>
      <c r="P7" s="98" t="s">
        <v>31</v>
      </c>
      <c r="Q7" s="98" t="s">
        <v>375</v>
      </c>
      <c r="R7" s="98" t="s">
        <v>59</v>
      </c>
      <c r="S7" s="98" t="s">
        <v>55</v>
      </c>
      <c r="T7" s="98" t="s">
        <v>376</v>
      </c>
      <c r="U7" s="63" t="s">
        <v>379</v>
      </c>
      <c r="V7" s="63" t="s">
        <v>378</v>
      </c>
      <c r="W7" s="62" t="s">
        <v>377</v>
      </c>
      <c r="X7" s="117"/>
      <c r="Y7" s="117"/>
      <c r="Z7" s="131"/>
      <c r="AA7" s="131"/>
      <c r="AB7" s="117"/>
      <c r="AC7" s="117"/>
      <c r="AD7" s="117"/>
      <c r="AE7" s="131"/>
      <c r="AF7" s="131"/>
      <c r="AG7" s="132"/>
      <c r="AH7" s="131"/>
      <c r="AI7" s="131"/>
      <c r="AJ7" s="147"/>
      <c r="AK7" s="129"/>
      <c r="AL7" s="115"/>
      <c r="AM7" s="115"/>
      <c r="AN7" s="115"/>
      <c r="AO7" s="124"/>
      <c r="AP7" s="98" t="s">
        <v>389</v>
      </c>
      <c r="AQ7" s="98" t="s">
        <v>390</v>
      </c>
      <c r="AR7" s="98" t="s">
        <v>391</v>
      </c>
      <c r="AS7" s="98" t="s">
        <v>392</v>
      </c>
      <c r="AT7" s="63" t="s">
        <v>393</v>
      </c>
      <c r="AU7" s="98" t="s">
        <v>394</v>
      </c>
      <c r="AV7" s="124"/>
      <c r="AW7" s="115"/>
      <c r="AX7" s="124"/>
      <c r="AY7" s="124"/>
      <c r="AZ7" s="124"/>
      <c r="BA7" s="124"/>
    </row>
    <row r="8" spans="1:53" s="25" customFormat="1" ht="92.25" customHeight="1" x14ac:dyDescent="0.2">
      <c r="A8" s="100" t="s">
        <v>425</v>
      </c>
      <c r="B8" s="100" t="s">
        <v>167</v>
      </c>
      <c r="C8" s="100" t="s">
        <v>275</v>
      </c>
      <c r="D8" s="100" t="s">
        <v>179</v>
      </c>
      <c r="E8" s="101" t="s">
        <v>267</v>
      </c>
      <c r="F8" s="102"/>
      <c r="G8" s="102"/>
      <c r="H8" s="102"/>
      <c r="I8" s="99"/>
      <c r="J8" s="94" t="s">
        <v>190</v>
      </c>
      <c r="K8" s="99" t="s">
        <v>194</v>
      </c>
      <c r="L8" s="65"/>
      <c r="M8" s="66" t="s">
        <v>267</v>
      </c>
      <c r="N8" s="66"/>
      <c r="O8" s="66" t="s">
        <v>267</v>
      </c>
      <c r="P8" s="66"/>
      <c r="Q8" s="66" t="s">
        <v>267</v>
      </c>
      <c r="R8" s="66"/>
      <c r="S8" s="66"/>
      <c r="T8" s="66"/>
      <c r="U8" s="66"/>
      <c r="V8" s="66"/>
      <c r="W8" s="66"/>
      <c r="X8" s="96">
        <v>-1</v>
      </c>
      <c r="Y8" s="96">
        <v>4</v>
      </c>
      <c r="Z8" s="96">
        <v>1</v>
      </c>
      <c r="AA8" s="96">
        <v>1</v>
      </c>
      <c r="AB8" s="96">
        <v>1</v>
      </c>
      <c r="AC8" s="96">
        <v>2</v>
      </c>
      <c r="AD8" s="96">
        <v>2</v>
      </c>
      <c r="AE8" s="96">
        <v>4</v>
      </c>
      <c r="AF8" s="96">
        <v>1</v>
      </c>
      <c r="AG8" s="96">
        <v>4</v>
      </c>
      <c r="AH8" s="96">
        <v>2</v>
      </c>
      <c r="AI8" s="96">
        <f t="shared" ref="AI8:AI27" si="0">X8*((3*Y8)+(2*Z8)+AA8+AB8+AC8+AD8+AE8+AF8+AG8+AH8)</f>
        <v>-31</v>
      </c>
      <c r="AJ8" s="150" t="s">
        <v>335</v>
      </c>
      <c r="AK8" s="79" t="s">
        <v>96</v>
      </c>
      <c r="AL8" s="93" t="str">
        <f t="shared" ref="AL8:AL27" si="1">IF(AI8&gt;75,"Beneficio Ambiental Excepcional",IF(AND(AI8&gt;50,AI8&lt;=75),"Beneficio Alto",IF(AND(AI8&gt;25,AI8&lt;=50),"Beneficio Moderado",IF(AND(AI8&gt;=1,AI8&lt;=25),"Beneficio Bajo",IF(AI8&lt;-74,"Crítico",IF(AND(AI8&lt;=-50,AI8&gt;-75),"Severo",IF(AND(AI8&lt;=-25,AI8&gt;-50),"Moderado",IF(AND(AI8&lt;0,AI8&gt;=-25),"Bajo"))))))))</f>
        <v>Moderado</v>
      </c>
      <c r="AM8" s="93" t="str">
        <f t="shared" ref="AM8:AM27" si="2">IF(AI8&gt;25,IF(AK8="SI","Positivo No Significativo",IF(AK8="PARCIAL","Positivo Parcialmente Significativo","Positivo Significativo")),IF(AI8&gt;0,IF(AK8="SI","Positivo No Significativo",IF(AK8="PARCIAL","Positivo Parcialmente Significativo","Positivo Significativo")),IF(AI8&lt;-25,IF(AK8="SI","Negativo No Significativo",IF(AK8="PARCIAL","Negativo Parcialmente Significativo","Negativo Significativo")),IF(AI8&lt;0,IF(AK8="SI","Negativo No Significativo",IF(AK8="PARCIAL","Negativo Parcialmente Significativo","Negativo Significativo"))))))</f>
        <v>Negativo No Significativo</v>
      </c>
      <c r="AN8" s="151" t="s">
        <v>322</v>
      </c>
      <c r="AO8" s="152" t="s">
        <v>321</v>
      </c>
      <c r="AP8" s="101"/>
      <c r="AQ8" s="101" t="s">
        <v>267</v>
      </c>
      <c r="AR8" s="101"/>
      <c r="AS8" s="101"/>
      <c r="AT8" s="101"/>
      <c r="AU8" s="101" t="s">
        <v>267</v>
      </c>
      <c r="AV8" s="152" t="s">
        <v>401</v>
      </c>
      <c r="AW8" s="153" t="s">
        <v>409</v>
      </c>
      <c r="AX8" s="155" t="s">
        <v>411</v>
      </c>
      <c r="AY8" s="156" t="s">
        <v>507</v>
      </c>
      <c r="AZ8" s="157"/>
      <c r="BA8" s="160">
        <v>45961</v>
      </c>
    </row>
    <row r="9" spans="1:53" ht="87" customHeight="1" x14ac:dyDescent="0.2">
      <c r="A9" s="100"/>
      <c r="B9" s="100"/>
      <c r="C9" s="100"/>
      <c r="D9" s="100"/>
      <c r="E9" s="101"/>
      <c r="F9" s="102"/>
      <c r="G9" s="102"/>
      <c r="H9" s="102"/>
      <c r="I9" s="23"/>
      <c r="J9" s="94" t="s">
        <v>277</v>
      </c>
      <c r="K9" s="64" t="s">
        <v>355</v>
      </c>
      <c r="L9" s="26"/>
      <c r="M9" s="95" t="s">
        <v>267</v>
      </c>
      <c r="N9" s="23"/>
      <c r="O9" s="23"/>
      <c r="P9" s="23"/>
      <c r="Q9" s="95" t="s">
        <v>267</v>
      </c>
      <c r="R9" s="23"/>
      <c r="S9" s="23"/>
      <c r="T9" s="23"/>
      <c r="U9" s="23"/>
      <c r="V9" s="23"/>
      <c r="W9" s="23"/>
      <c r="X9" s="93">
        <v>-1</v>
      </c>
      <c r="Y9" s="93">
        <v>2</v>
      </c>
      <c r="Z9" s="93">
        <v>1</v>
      </c>
      <c r="AA9" s="93">
        <v>2</v>
      </c>
      <c r="AB9" s="93">
        <v>2</v>
      </c>
      <c r="AC9" s="93">
        <v>2</v>
      </c>
      <c r="AD9" s="93">
        <v>1</v>
      </c>
      <c r="AE9" s="93">
        <v>4</v>
      </c>
      <c r="AF9" s="93">
        <v>4</v>
      </c>
      <c r="AG9" s="93">
        <v>1</v>
      </c>
      <c r="AH9" s="93">
        <v>2</v>
      </c>
      <c r="AI9" s="96">
        <f t="shared" si="0"/>
        <v>-26</v>
      </c>
      <c r="AJ9" s="150"/>
      <c r="AK9" s="79" t="s">
        <v>96</v>
      </c>
      <c r="AL9" s="93" t="str">
        <f t="shared" si="1"/>
        <v>Moderado</v>
      </c>
      <c r="AM9" s="93" t="str">
        <f t="shared" si="2"/>
        <v>Negativo No Significativo</v>
      </c>
      <c r="AN9" s="151"/>
      <c r="AO9" s="152"/>
      <c r="AP9" s="101"/>
      <c r="AQ9" s="101"/>
      <c r="AR9" s="101"/>
      <c r="AS9" s="101"/>
      <c r="AT9" s="101"/>
      <c r="AU9" s="101"/>
      <c r="AV9" s="152"/>
      <c r="AW9" s="154"/>
      <c r="AX9" s="155"/>
      <c r="AY9" s="158"/>
      <c r="AZ9" s="159"/>
      <c r="BA9" s="102"/>
    </row>
    <row r="10" spans="1:53" s="25" customFormat="1" ht="142.5" customHeight="1" x14ac:dyDescent="0.2">
      <c r="A10" s="100" t="s">
        <v>425</v>
      </c>
      <c r="B10" s="100" t="s">
        <v>167</v>
      </c>
      <c r="C10" s="100" t="s">
        <v>187</v>
      </c>
      <c r="D10" s="100" t="s">
        <v>179</v>
      </c>
      <c r="E10" s="101" t="s">
        <v>267</v>
      </c>
      <c r="F10" s="161"/>
      <c r="G10" s="161"/>
      <c r="H10" s="161"/>
      <c r="I10" s="99"/>
      <c r="J10" s="94" t="s">
        <v>184</v>
      </c>
      <c r="K10" s="99" t="s">
        <v>197</v>
      </c>
      <c r="L10" s="26" t="s">
        <v>267</v>
      </c>
      <c r="M10" s="66"/>
      <c r="N10" s="66"/>
      <c r="O10" s="66"/>
      <c r="P10" s="66"/>
      <c r="Q10" s="66"/>
      <c r="R10" s="95" t="s">
        <v>267</v>
      </c>
      <c r="S10" s="66"/>
      <c r="T10" s="95"/>
      <c r="U10" s="95"/>
      <c r="V10" s="95"/>
      <c r="W10" s="95"/>
      <c r="X10" s="93">
        <v>-1</v>
      </c>
      <c r="Y10" s="93">
        <v>2</v>
      </c>
      <c r="Z10" s="93">
        <v>2</v>
      </c>
      <c r="AA10" s="93">
        <v>2</v>
      </c>
      <c r="AB10" s="93">
        <v>2</v>
      </c>
      <c r="AC10" s="93">
        <v>2</v>
      </c>
      <c r="AD10" s="93">
        <v>1</v>
      </c>
      <c r="AE10" s="93">
        <v>4</v>
      </c>
      <c r="AF10" s="93">
        <v>1</v>
      </c>
      <c r="AG10" s="93">
        <v>4</v>
      </c>
      <c r="AH10" s="93">
        <v>2</v>
      </c>
      <c r="AI10" s="96">
        <f t="shared" si="0"/>
        <v>-28</v>
      </c>
      <c r="AJ10" s="150" t="s">
        <v>297</v>
      </c>
      <c r="AK10" s="93" t="s">
        <v>96</v>
      </c>
      <c r="AL10" s="93" t="str">
        <f t="shared" si="1"/>
        <v>Moderado</v>
      </c>
      <c r="AM10" s="93" t="str">
        <f t="shared" si="2"/>
        <v>Negativo No Significativo</v>
      </c>
      <c r="AN10" s="102" t="s">
        <v>319</v>
      </c>
      <c r="AO10" s="102" t="s">
        <v>320</v>
      </c>
      <c r="AP10" s="101"/>
      <c r="AQ10" s="101"/>
      <c r="AR10" s="101" t="s">
        <v>267</v>
      </c>
      <c r="AS10" s="101"/>
      <c r="AT10" s="101" t="s">
        <v>267</v>
      </c>
      <c r="AU10" s="101" t="s">
        <v>267</v>
      </c>
      <c r="AV10" s="102" t="s">
        <v>403</v>
      </c>
      <c r="AW10" s="162" t="s">
        <v>456</v>
      </c>
      <c r="AX10" s="100" t="s">
        <v>410</v>
      </c>
      <c r="AY10" s="156" t="s">
        <v>516</v>
      </c>
      <c r="AZ10" s="157"/>
      <c r="BA10" s="160">
        <v>45961</v>
      </c>
    </row>
    <row r="11" spans="1:53" ht="108.75" customHeight="1" x14ac:dyDescent="0.2">
      <c r="A11" s="100"/>
      <c r="B11" s="100"/>
      <c r="C11" s="100"/>
      <c r="D11" s="100"/>
      <c r="E11" s="101"/>
      <c r="F11" s="161"/>
      <c r="G11" s="161"/>
      <c r="H11" s="161"/>
      <c r="I11" s="23"/>
      <c r="J11" s="94" t="s">
        <v>278</v>
      </c>
      <c r="K11" s="99" t="s">
        <v>194</v>
      </c>
      <c r="L11" s="95" t="s">
        <v>267</v>
      </c>
      <c r="M11" s="95" t="s">
        <v>267</v>
      </c>
      <c r="N11" s="23"/>
      <c r="O11" s="95" t="s">
        <v>267</v>
      </c>
      <c r="P11" s="95" t="s">
        <v>267</v>
      </c>
      <c r="Q11" s="95" t="s">
        <v>267</v>
      </c>
      <c r="R11" s="95" t="s">
        <v>267</v>
      </c>
      <c r="S11" s="95" t="s">
        <v>267</v>
      </c>
      <c r="T11" s="23"/>
      <c r="U11" s="23"/>
      <c r="V11" s="23"/>
      <c r="W11" s="23"/>
      <c r="X11" s="93">
        <v>-1</v>
      </c>
      <c r="Y11" s="93">
        <v>2</v>
      </c>
      <c r="Z11" s="93">
        <v>2</v>
      </c>
      <c r="AA11" s="93">
        <v>2</v>
      </c>
      <c r="AB11" s="93">
        <v>2</v>
      </c>
      <c r="AC11" s="93">
        <v>2</v>
      </c>
      <c r="AD11" s="93">
        <v>2</v>
      </c>
      <c r="AE11" s="93">
        <v>4</v>
      </c>
      <c r="AF11" s="93">
        <v>1</v>
      </c>
      <c r="AG11" s="93">
        <v>2</v>
      </c>
      <c r="AH11" s="93">
        <v>2</v>
      </c>
      <c r="AI11" s="96">
        <f t="shared" si="0"/>
        <v>-27</v>
      </c>
      <c r="AJ11" s="150"/>
      <c r="AK11" s="93" t="s">
        <v>96</v>
      </c>
      <c r="AL11" s="93" t="str">
        <f t="shared" si="1"/>
        <v>Moderado</v>
      </c>
      <c r="AM11" s="93" t="str">
        <f t="shared" si="2"/>
        <v>Negativo No Significativo</v>
      </c>
      <c r="AN11" s="102"/>
      <c r="AO11" s="102"/>
      <c r="AP11" s="101"/>
      <c r="AQ11" s="101"/>
      <c r="AR11" s="101"/>
      <c r="AS11" s="101"/>
      <c r="AT11" s="101"/>
      <c r="AU11" s="101"/>
      <c r="AV11" s="102"/>
      <c r="AW11" s="163"/>
      <c r="AX11" s="100"/>
      <c r="AY11" s="158"/>
      <c r="AZ11" s="159"/>
      <c r="BA11" s="102"/>
    </row>
    <row r="12" spans="1:53" s="25" customFormat="1" ht="44.25" customHeight="1" x14ac:dyDescent="0.2">
      <c r="A12" s="100" t="s">
        <v>425</v>
      </c>
      <c r="B12" s="100" t="s">
        <v>167</v>
      </c>
      <c r="C12" s="100" t="s">
        <v>206</v>
      </c>
      <c r="D12" s="100" t="s">
        <v>179</v>
      </c>
      <c r="E12" s="101" t="s">
        <v>267</v>
      </c>
      <c r="F12" s="161"/>
      <c r="G12" s="161"/>
      <c r="H12" s="161"/>
      <c r="I12" s="99"/>
      <c r="J12" s="94" t="s">
        <v>190</v>
      </c>
      <c r="K12" s="99" t="s">
        <v>194</v>
      </c>
      <c r="L12" s="26"/>
      <c r="M12" s="26" t="s">
        <v>267</v>
      </c>
      <c r="N12" s="95"/>
      <c r="O12" s="26" t="s">
        <v>267</v>
      </c>
      <c r="P12" s="26"/>
      <c r="Q12" s="26" t="s">
        <v>267</v>
      </c>
      <c r="R12" s="26"/>
      <c r="S12" s="26"/>
      <c r="T12" s="95"/>
      <c r="U12" s="95"/>
      <c r="V12" s="95"/>
      <c r="W12" s="95"/>
      <c r="X12" s="93">
        <v>-1</v>
      </c>
      <c r="Y12" s="93">
        <v>4</v>
      </c>
      <c r="Z12" s="93">
        <v>2</v>
      </c>
      <c r="AA12" s="93">
        <v>2</v>
      </c>
      <c r="AB12" s="93">
        <v>2</v>
      </c>
      <c r="AC12" s="93">
        <v>2</v>
      </c>
      <c r="AD12" s="93">
        <v>2</v>
      </c>
      <c r="AE12" s="93">
        <v>1</v>
      </c>
      <c r="AF12" s="93">
        <v>1</v>
      </c>
      <c r="AG12" s="93">
        <v>4</v>
      </c>
      <c r="AH12" s="93">
        <v>2</v>
      </c>
      <c r="AI12" s="96">
        <f t="shared" si="0"/>
        <v>-32</v>
      </c>
      <c r="AJ12" s="97" t="s">
        <v>298</v>
      </c>
      <c r="AK12" s="93" t="s">
        <v>96</v>
      </c>
      <c r="AL12" s="93" t="str">
        <f t="shared" si="1"/>
        <v>Moderado</v>
      </c>
      <c r="AM12" s="93" t="str">
        <f t="shared" si="2"/>
        <v>Negativo No Significativo</v>
      </c>
      <c r="AN12" s="102" t="s">
        <v>323</v>
      </c>
      <c r="AO12" s="102" t="s">
        <v>318</v>
      </c>
      <c r="AP12" s="101"/>
      <c r="AQ12" s="101" t="s">
        <v>267</v>
      </c>
      <c r="AR12" s="101" t="s">
        <v>267</v>
      </c>
      <c r="AS12" s="101"/>
      <c r="AT12" s="101"/>
      <c r="AU12" s="101" t="s">
        <v>267</v>
      </c>
      <c r="AV12" s="102" t="s">
        <v>401</v>
      </c>
      <c r="AW12" s="162" t="s">
        <v>413</v>
      </c>
      <c r="AX12" s="155" t="s">
        <v>499</v>
      </c>
      <c r="AY12" s="156" t="s">
        <v>508</v>
      </c>
      <c r="AZ12" s="157"/>
      <c r="BA12" s="160">
        <v>45961</v>
      </c>
    </row>
    <row r="13" spans="1:53" ht="69" customHeight="1" x14ac:dyDescent="0.2">
      <c r="A13" s="100"/>
      <c r="B13" s="100"/>
      <c r="C13" s="100"/>
      <c r="D13" s="100"/>
      <c r="E13" s="101"/>
      <c r="F13" s="161"/>
      <c r="G13" s="161"/>
      <c r="H13" s="161"/>
      <c r="I13" s="23"/>
      <c r="J13" s="94" t="s">
        <v>193</v>
      </c>
      <c r="K13" s="64" t="s">
        <v>355</v>
      </c>
      <c r="L13" s="95"/>
      <c r="M13" s="26" t="s">
        <v>267</v>
      </c>
      <c r="N13" s="23"/>
      <c r="O13" s="95"/>
      <c r="P13" s="95"/>
      <c r="Q13" s="26" t="s">
        <v>267</v>
      </c>
      <c r="R13" s="95"/>
      <c r="S13" s="95"/>
      <c r="T13" s="23"/>
      <c r="U13" s="23"/>
      <c r="V13" s="23"/>
      <c r="W13" s="23"/>
      <c r="X13" s="93">
        <v>-1</v>
      </c>
      <c r="Y13" s="93">
        <v>4</v>
      </c>
      <c r="Z13" s="93">
        <v>2</v>
      </c>
      <c r="AA13" s="93">
        <v>2</v>
      </c>
      <c r="AB13" s="93">
        <v>2</v>
      </c>
      <c r="AC13" s="93">
        <v>2</v>
      </c>
      <c r="AD13" s="93">
        <v>2</v>
      </c>
      <c r="AE13" s="93">
        <v>1</v>
      </c>
      <c r="AF13" s="93">
        <v>1</v>
      </c>
      <c r="AG13" s="93">
        <v>2</v>
      </c>
      <c r="AH13" s="93">
        <v>2</v>
      </c>
      <c r="AI13" s="93">
        <f t="shared" si="0"/>
        <v>-30</v>
      </c>
      <c r="AJ13" s="97" t="s">
        <v>299</v>
      </c>
      <c r="AK13" s="93" t="s">
        <v>96</v>
      </c>
      <c r="AL13" s="93" t="str">
        <f t="shared" si="1"/>
        <v>Moderado</v>
      </c>
      <c r="AM13" s="93" t="str">
        <f t="shared" si="2"/>
        <v>Negativo No Significativo</v>
      </c>
      <c r="AN13" s="102"/>
      <c r="AO13" s="102"/>
      <c r="AP13" s="101"/>
      <c r="AQ13" s="101"/>
      <c r="AR13" s="101"/>
      <c r="AS13" s="101"/>
      <c r="AT13" s="101"/>
      <c r="AU13" s="101"/>
      <c r="AV13" s="102"/>
      <c r="AW13" s="163"/>
      <c r="AX13" s="155"/>
      <c r="AY13" s="158"/>
      <c r="AZ13" s="159"/>
      <c r="BA13" s="102"/>
    </row>
    <row r="14" spans="1:53" s="25" customFormat="1" ht="44.25" customHeight="1" x14ac:dyDescent="0.2">
      <c r="A14" s="100" t="s">
        <v>425</v>
      </c>
      <c r="B14" s="100" t="s">
        <v>167</v>
      </c>
      <c r="C14" s="100" t="s">
        <v>280</v>
      </c>
      <c r="D14" s="100" t="s">
        <v>179</v>
      </c>
      <c r="E14" s="101" t="s">
        <v>267</v>
      </c>
      <c r="F14" s="161"/>
      <c r="G14" s="161"/>
      <c r="H14" s="161"/>
      <c r="I14" s="99"/>
      <c r="J14" s="94" t="s">
        <v>190</v>
      </c>
      <c r="K14" s="99" t="s">
        <v>194</v>
      </c>
      <c r="L14" s="65"/>
      <c r="M14" s="65" t="s">
        <v>267</v>
      </c>
      <c r="N14" s="66"/>
      <c r="O14" s="65" t="s">
        <v>267</v>
      </c>
      <c r="P14" s="65"/>
      <c r="Q14" s="65" t="s">
        <v>267</v>
      </c>
      <c r="R14" s="65"/>
      <c r="S14" s="65"/>
      <c r="T14" s="66"/>
      <c r="U14" s="66"/>
      <c r="V14" s="66"/>
      <c r="W14" s="66"/>
      <c r="X14" s="93">
        <v>-1</v>
      </c>
      <c r="Y14" s="93">
        <v>4</v>
      </c>
      <c r="Z14" s="93">
        <v>2</v>
      </c>
      <c r="AA14" s="93">
        <v>2</v>
      </c>
      <c r="AB14" s="93">
        <v>2</v>
      </c>
      <c r="AC14" s="93">
        <v>2</v>
      </c>
      <c r="AD14" s="93">
        <v>2</v>
      </c>
      <c r="AE14" s="93">
        <v>4</v>
      </c>
      <c r="AF14" s="93">
        <v>1</v>
      </c>
      <c r="AG14" s="93">
        <v>4</v>
      </c>
      <c r="AH14" s="93">
        <v>2</v>
      </c>
      <c r="AI14" s="93">
        <f t="shared" si="0"/>
        <v>-35</v>
      </c>
      <c r="AJ14" s="97" t="s">
        <v>298</v>
      </c>
      <c r="AK14" s="93" t="s">
        <v>96</v>
      </c>
      <c r="AL14" s="93" t="str">
        <f t="shared" si="1"/>
        <v>Moderado</v>
      </c>
      <c r="AM14" s="93" t="str">
        <f t="shared" si="2"/>
        <v>Negativo No Significativo</v>
      </c>
      <c r="AN14" s="102" t="s">
        <v>323</v>
      </c>
      <c r="AO14" s="152" t="s">
        <v>321</v>
      </c>
      <c r="AP14" s="101"/>
      <c r="AQ14" s="101" t="s">
        <v>267</v>
      </c>
      <c r="AR14" s="101" t="s">
        <v>267</v>
      </c>
      <c r="AS14" s="101"/>
      <c r="AT14" s="101"/>
      <c r="AU14" s="101" t="s">
        <v>267</v>
      </c>
      <c r="AV14" s="102" t="s">
        <v>401</v>
      </c>
      <c r="AW14" s="162" t="s">
        <v>414</v>
      </c>
      <c r="AX14" s="155" t="s">
        <v>498</v>
      </c>
      <c r="AY14" s="156" t="s">
        <v>509</v>
      </c>
      <c r="AZ14" s="157"/>
      <c r="BA14" s="160">
        <v>45961</v>
      </c>
    </row>
    <row r="15" spans="1:53" ht="56.25" customHeight="1" x14ac:dyDescent="0.2">
      <c r="A15" s="100"/>
      <c r="B15" s="100"/>
      <c r="C15" s="100"/>
      <c r="D15" s="100"/>
      <c r="E15" s="101"/>
      <c r="F15" s="161"/>
      <c r="G15" s="161"/>
      <c r="H15" s="161"/>
      <c r="I15" s="23"/>
      <c r="J15" s="94" t="s">
        <v>281</v>
      </c>
      <c r="K15" s="99" t="s">
        <v>195</v>
      </c>
      <c r="L15" s="66"/>
      <c r="M15" s="65" t="s">
        <v>267</v>
      </c>
      <c r="N15" s="68"/>
      <c r="O15" s="66"/>
      <c r="P15" s="65" t="s">
        <v>267</v>
      </c>
      <c r="Q15" s="65"/>
      <c r="R15" s="66"/>
      <c r="S15" s="66"/>
      <c r="T15" s="68"/>
      <c r="U15" s="68"/>
      <c r="V15" s="68"/>
      <c r="W15" s="68"/>
      <c r="X15" s="93">
        <v>-1</v>
      </c>
      <c r="Y15" s="93">
        <v>4</v>
      </c>
      <c r="Z15" s="93">
        <v>2</v>
      </c>
      <c r="AA15" s="93">
        <v>1</v>
      </c>
      <c r="AB15" s="93">
        <v>2</v>
      </c>
      <c r="AC15" s="93">
        <v>2</v>
      </c>
      <c r="AD15" s="93">
        <v>2</v>
      </c>
      <c r="AE15" s="93">
        <v>4</v>
      </c>
      <c r="AF15" s="93">
        <v>1</v>
      </c>
      <c r="AG15" s="93">
        <v>4</v>
      </c>
      <c r="AH15" s="93">
        <v>2</v>
      </c>
      <c r="AI15" s="93">
        <f t="shared" si="0"/>
        <v>-34</v>
      </c>
      <c r="AJ15" s="97" t="s">
        <v>300</v>
      </c>
      <c r="AK15" s="93" t="s">
        <v>96</v>
      </c>
      <c r="AL15" s="93" t="str">
        <f t="shared" si="1"/>
        <v>Moderado</v>
      </c>
      <c r="AM15" s="93" t="str">
        <f t="shared" si="2"/>
        <v>Negativo No Significativo</v>
      </c>
      <c r="AN15" s="102"/>
      <c r="AO15" s="152"/>
      <c r="AP15" s="101"/>
      <c r="AQ15" s="101"/>
      <c r="AR15" s="101"/>
      <c r="AS15" s="101"/>
      <c r="AT15" s="101"/>
      <c r="AU15" s="101"/>
      <c r="AV15" s="102"/>
      <c r="AW15" s="163"/>
      <c r="AX15" s="155"/>
      <c r="AY15" s="158"/>
      <c r="AZ15" s="159"/>
      <c r="BA15" s="102"/>
    </row>
    <row r="16" spans="1:53" ht="61.5" customHeight="1" x14ac:dyDescent="0.2">
      <c r="A16" s="100" t="s">
        <v>425</v>
      </c>
      <c r="B16" s="100" t="s">
        <v>167</v>
      </c>
      <c r="C16" s="100" t="s">
        <v>205</v>
      </c>
      <c r="D16" s="100" t="s">
        <v>179</v>
      </c>
      <c r="E16" s="144" t="s">
        <v>156</v>
      </c>
      <c r="F16" s="101"/>
      <c r="G16" s="101"/>
      <c r="H16" s="101"/>
      <c r="I16" s="23"/>
      <c r="J16" s="102" t="s">
        <v>331</v>
      </c>
      <c r="K16" s="99" t="s">
        <v>197</v>
      </c>
      <c r="L16" s="26" t="s">
        <v>267</v>
      </c>
      <c r="M16" s="26"/>
      <c r="N16" s="26" t="s">
        <v>267</v>
      </c>
      <c r="O16" s="95"/>
      <c r="P16" s="26"/>
      <c r="Q16" s="26"/>
      <c r="R16" s="26" t="s">
        <v>267</v>
      </c>
      <c r="S16" s="95"/>
      <c r="T16" s="23"/>
      <c r="U16" s="23"/>
      <c r="V16" s="23"/>
      <c r="W16" s="26" t="s">
        <v>267</v>
      </c>
      <c r="X16" s="93">
        <v>-1</v>
      </c>
      <c r="Y16" s="93">
        <v>2</v>
      </c>
      <c r="Z16" s="93">
        <v>1</v>
      </c>
      <c r="AA16" s="93">
        <v>1</v>
      </c>
      <c r="AB16" s="93">
        <v>4</v>
      </c>
      <c r="AC16" s="93">
        <v>4</v>
      </c>
      <c r="AD16" s="93">
        <v>2</v>
      </c>
      <c r="AE16" s="93">
        <v>4</v>
      </c>
      <c r="AF16" s="93">
        <v>1</v>
      </c>
      <c r="AG16" s="93">
        <v>2</v>
      </c>
      <c r="AH16" s="93">
        <v>2</v>
      </c>
      <c r="AI16" s="93">
        <f t="shared" si="0"/>
        <v>-28</v>
      </c>
      <c r="AJ16" s="150" t="s">
        <v>332</v>
      </c>
      <c r="AK16" s="93" t="s">
        <v>96</v>
      </c>
      <c r="AL16" s="93" t="str">
        <f t="shared" si="1"/>
        <v>Moderado</v>
      </c>
      <c r="AM16" s="93" t="str">
        <f t="shared" si="2"/>
        <v>Negativo No Significativo</v>
      </c>
      <c r="AN16" s="102" t="s">
        <v>333</v>
      </c>
      <c r="AO16" s="102" t="s">
        <v>334</v>
      </c>
      <c r="AP16" s="101"/>
      <c r="AQ16" s="101" t="s">
        <v>267</v>
      </c>
      <c r="AR16" s="101" t="s">
        <v>267</v>
      </c>
      <c r="AS16" s="101"/>
      <c r="AT16" s="101" t="s">
        <v>267</v>
      </c>
      <c r="AU16" s="101" t="s">
        <v>267</v>
      </c>
      <c r="AV16" s="102" t="s">
        <v>270</v>
      </c>
      <c r="AW16" s="162" t="s">
        <v>417</v>
      </c>
      <c r="AX16" s="100" t="s">
        <v>510</v>
      </c>
      <c r="AY16" s="156" t="s">
        <v>511</v>
      </c>
      <c r="AZ16" s="157"/>
      <c r="BA16" s="160">
        <v>45961</v>
      </c>
    </row>
    <row r="17" spans="1:53" ht="56.25" customHeight="1" x14ac:dyDescent="0.2">
      <c r="A17" s="100"/>
      <c r="B17" s="100"/>
      <c r="C17" s="100"/>
      <c r="D17" s="100"/>
      <c r="E17" s="144"/>
      <c r="F17" s="101"/>
      <c r="G17" s="101"/>
      <c r="H17" s="101"/>
      <c r="I17" s="23"/>
      <c r="J17" s="102"/>
      <c r="K17" s="99" t="s">
        <v>254</v>
      </c>
      <c r="L17" s="95"/>
      <c r="M17" s="26" t="s">
        <v>267</v>
      </c>
      <c r="N17" s="26" t="s">
        <v>267</v>
      </c>
      <c r="O17" s="95"/>
      <c r="P17" s="26" t="s">
        <v>267</v>
      </c>
      <c r="Q17" s="26"/>
      <c r="R17" s="95"/>
      <c r="S17" s="95"/>
      <c r="T17" s="23"/>
      <c r="U17" s="23"/>
      <c r="V17" s="23"/>
      <c r="W17" s="26" t="s">
        <v>267</v>
      </c>
      <c r="X17" s="93">
        <v>-1</v>
      </c>
      <c r="Y17" s="93">
        <v>1</v>
      </c>
      <c r="Z17" s="93">
        <v>1</v>
      </c>
      <c r="AA17" s="93">
        <v>2</v>
      </c>
      <c r="AB17" s="93">
        <v>2</v>
      </c>
      <c r="AC17" s="93">
        <v>2</v>
      </c>
      <c r="AD17" s="93">
        <v>1</v>
      </c>
      <c r="AE17" s="93">
        <v>4</v>
      </c>
      <c r="AF17" s="93">
        <v>1</v>
      </c>
      <c r="AG17" s="93">
        <v>2</v>
      </c>
      <c r="AH17" s="93">
        <v>2</v>
      </c>
      <c r="AI17" s="93">
        <f t="shared" si="0"/>
        <v>-21</v>
      </c>
      <c r="AJ17" s="150"/>
      <c r="AK17" s="93" t="s">
        <v>96</v>
      </c>
      <c r="AL17" s="93" t="str">
        <f t="shared" si="1"/>
        <v>Bajo</v>
      </c>
      <c r="AM17" s="93" t="str">
        <f t="shared" si="2"/>
        <v>Negativo No Significativo</v>
      </c>
      <c r="AN17" s="102"/>
      <c r="AO17" s="102"/>
      <c r="AP17" s="101"/>
      <c r="AQ17" s="101"/>
      <c r="AR17" s="101"/>
      <c r="AS17" s="101"/>
      <c r="AT17" s="101"/>
      <c r="AU17" s="101"/>
      <c r="AV17" s="102"/>
      <c r="AW17" s="163"/>
      <c r="AX17" s="100"/>
      <c r="AY17" s="158"/>
      <c r="AZ17" s="159"/>
      <c r="BA17" s="102"/>
    </row>
    <row r="18" spans="1:53" s="25" customFormat="1" ht="49.5" customHeight="1" x14ac:dyDescent="0.2">
      <c r="A18" s="176" t="s">
        <v>425</v>
      </c>
      <c r="B18" s="100" t="s">
        <v>167</v>
      </c>
      <c r="C18" s="100" t="s">
        <v>279</v>
      </c>
      <c r="D18" s="100" t="s">
        <v>179</v>
      </c>
      <c r="E18" s="101" t="s">
        <v>267</v>
      </c>
      <c r="F18" s="161"/>
      <c r="G18" s="161"/>
      <c r="H18" s="161"/>
      <c r="I18" s="99"/>
      <c r="J18" s="94" t="s">
        <v>191</v>
      </c>
      <c r="K18" s="99" t="s">
        <v>194</v>
      </c>
      <c r="L18" s="26" t="s">
        <v>267</v>
      </c>
      <c r="M18" s="26" t="s">
        <v>267</v>
      </c>
      <c r="N18" s="95"/>
      <c r="O18" s="26" t="s">
        <v>267</v>
      </c>
      <c r="P18" s="26"/>
      <c r="Q18" s="26"/>
      <c r="R18" s="26"/>
      <c r="S18" s="26" t="s">
        <v>267</v>
      </c>
      <c r="T18" s="95"/>
      <c r="U18" s="95"/>
      <c r="V18" s="95"/>
      <c r="W18" s="95"/>
      <c r="X18" s="93">
        <v>-1</v>
      </c>
      <c r="Y18" s="93">
        <v>2</v>
      </c>
      <c r="Z18" s="93">
        <v>4</v>
      </c>
      <c r="AA18" s="93">
        <v>2</v>
      </c>
      <c r="AB18" s="93">
        <v>2</v>
      </c>
      <c r="AC18" s="93">
        <v>4</v>
      </c>
      <c r="AD18" s="93">
        <v>2</v>
      </c>
      <c r="AE18" s="93">
        <v>4</v>
      </c>
      <c r="AF18" s="93">
        <v>4</v>
      </c>
      <c r="AG18" s="93">
        <v>4</v>
      </c>
      <c r="AH18" s="93">
        <v>4</v>
      </c>
      <c r="AI18" s="93">
        <f t="shared" si="0"/>
        <v>-40</v>
      </c>
      <c r="AJ18" s="97" t="s">
        <v>301</v>
      </c>
      <c r="AK18" s="93" t="s">
        <v>96</v>
      </c>
      <c r="AL18" s="93" t="str">
        <f t="shared" si="1"/>
        <v>Moderado</v>
      </c>
      <c r="AM18" s="93" t="str">
        <f t="shared" si="2"/>
        <v>Negativo No Significativo</v>
      </c>
      <c r="AN18" s="102" t="s">
        <v>324</v>
      </c>
      <c r="AO18" s="102" t="s">
        <v>325</v>
      </c>
      <c r="AP18" s="101"/>
      <c r="AQ18" s="101" t="s">
        <v>267</v>
      </c>
      <c r="AR18" s="101" t="s">
        <v>267</v>
      </c>
      <c r="AS18" s="101"/>
      <c r="AT18" s="101"/>
      <c r="AU18" s="101" t="s">
        <v>267</v>
      </c>
      <c r="AV18" s="102" t="s">
        <v>268</v>
      </c>
      <c r="AW18" s="100" t="s">
        <v>415</v>
      </c>
      <c r="AX18" s="162" t="s">
        <v>419</v>
      </c>
      <c r="AY18" s="156" t="s">
        <v>512</v>
      </c>
      <c r="AZ18" s="157"/>
      <c r="BA18" s="167">
        <v>45961</v>
      </c>
    </row>
    <row r="19" spans="1:53" ht="45.75" customHeight="1" x14ac:dyDescent="0.2">
      <c r="A19" s="177"/>
      <c r="B19" s="100"/>
      <c r="C19" s="100"/>
      <c r="D19" s="100"/>
      <c r="E19" s="101"/>
      <c r="F19" s="161"/>
      <c r="G19" s="161"/>
      <c r="H19" s="161"/>
      <c r="I19" s="23"/>
      <c r="J19" s="94" t="s">
        <v>190</v>
      </c>
      <c r="K19" s="99" t="s">
        <v>194</v>
      </c>
      <c r="L19" s="26"/>
      <c r="M19" s="26" t="s">
        <v>267</v>
      </c>
      <c r="N19" s="95"/>
      <c r="O19" s="26" t="s">
        <v>267</v>
      </c>
      <c r="P19" s="26"/>
      <c r="Q19" s="26"/>
      <c r="R19" s="26"/>
      <c r="S19" s="26"/>
      <c r="T19" s="23"/>
      <c r="U19" s="23"/>
      <c r="V19" s="23"/>
      <c r="W19" s="23"/>
      <c r="X19" s="93">
        <v>-1</v>
      </c>
      <c r="Y19" s="93">
        <v>2</v>
      </c>
      <c r="Z19" s="93">
        <v>2</v>
      </c>
      <c r="AA19" s="93">
        <v>2</v>
      </c>
      <c r="AB19" s="93">
        <v>2</v>
      </c>
      <c r="AC19" s="93">
        <v>2</v>
      </c>
      <c r="AD19" s="93">
        <v>2</v>
      </c>
      <c r="AE19" s="93">
        <v>1</v>
      </c>
      <c r="AF19" s="93">
        <v>1</v>
      </c>
      <c r="AG19" s="93">
        <v>2</v>
      </c>
      <c r="AH19" s="93">
        <v>2</v>
      </c>
      <c r="AI19" s="93">
        <f t="shared" si="0"/>
        <v>-24</v>
      </c>
      <c r="AJ19" s="97" t="s">
        <v>298</v>
      </c>
      <c r="AK19" s="93" t="s">
        <v>96</v>
      </c>
      <c r="AL19" s="93" t="str">
        <f t="shared" si="1"/>
        <v>Bajo</v>
      </c>
      <c r="AM19" s="93" t="str">
        <f t="shared" si="2"/>
        <v>Negativo No Significativo</v>
      </c>
      <c r="AN19" s="102"/>
      <c r="AO19" s="102"/>
      <c r="AP19" s="101"/>
      <c r="AQ19" s="101"/>
      <c r="AR19" s="101"/>
      <c r="AS19" s="101"/>
      <c r="AT19" s="101"/>
      <c r="AU19" s="101"/>
      <c r="AV19" s="102"/>
      <c r="AW19" s="100"/>
      <c r="AX19" s="164"/>
      <c r="AY19" s="165"/>
      <c r="AZ19" s="166"/>
      <c r="BA19" s="168"/>
    </row>
    <row r="20" spans="1:53" ht="40.5" customHeight="1" x14ac:dyDescent="0.2">
      <c r="A20" s="177"/>
      <c r="B20" s="100"/>
      <c r="C20" s="100"/>
      <c r="D20" s="100"/>
      <c r="E20" s="101"/>
      <c r="F20" s="161"/>
      <c r="G20" s="161"/>
      <c r="H20" s="161"/>
      <c r="I20" s="23"/>
      <c r="J20" s="94" t="s">
        <v>352</v>
      </c>
      <c r="K20" s="99" t="s">
        <v>353</v>
      </c>
      <c r="L20" s="23"/>
      <c r="M20" s="26" t="s">
        <v>267</v>
      </c>
      <c r="N20" s="23"/>
      <c r="O20" s="26" t="s">
        <v>267</v>
      </c>
      <c r="P20" s="23"/>
      <c r="Q20" s="23"/>
      <c r="R20" s="23"/>
      <c r="S20" s="23"/>
      <c r="T20" s="23"/>
      <c r="U20" s="23"/>
      <c r="V20" s="23"/>
      <c r="W20" s="23"/>
      <c r="X20" s="93">
        <v>-1</v>
      </c>
      <c r="Y20" s="93">
        <v>4</v>
      </c>
      <c r="Z20" s="93">
        <v>4</v>
      </c>
      <c r="AA20" s="93">
        <v>2</v>
      </c>
      <c r="AB20" s="93">
        <v>2</v>
      </c>
      <c r="AC20" s="93">
        <v>2</v>
      </c>
      <c r="AD20" s="93">
        <v>1</v>
      </c>
      <c r="AE20" s="93">
        <v>4</v>
      </c>
      <c r="AF20" s="93">
        <v>4</v>
      </c>
      <c r="AG20" s="93">
        <v>4</v>
      </c>
      <c r="AH20" s="93">
        <v>2</v>
      </c>
      <c r="AI20" s="96">
        <f t="shared" si="0"/>
        <v>-41</v>
      </c>
      <c r="AJ20" s="97" t="s">
        <v>302</v>
      </c>
      <c r="AK20" s="93" t="s">
        <v>96</v>
      </c>
      <c r="AL20" s="93" t="str">
        <f t="shared" si="1"/>
        <v>Moderado</v>
      </c>
      <c r="AM20" s="93" t="str">
        <f t="shared" si="2"/>
        <v>Negativo No Significativo</v>
      </c>
      <c r="AN20" s="102"/>
      <c r="AO20" s="102"/>
      <c r="AP20" s="101"/>
      <c r="AQ20" s="101"/>
      <c r="AR20" s="101"/>
      <c r="AS20" s="101"/>
      <c r="AT20" s="101"/>
      <c r="AU20" s="101"/>
      <c r="AV20" s="102"/>
      <c r="AW20" s="100"/>
      <c r="AX20" s="164"/>
      <c r="AY20" s="165"/>
      <c r="AZ20" s="166"/>
      <c r="BA20" s="168"/>
    </row>
    <row r="21" spans="1:53" ht="48" customHeight="1" x14ac:dyDescent="0.2">
      <c r="A21" s="178"/>
      <c r="B21" s="100"/>
      <c r="C21" s="100"/>
      <c r="D21" s="100"/>
      <c r="E21" s="101"/>
      <c r="F21" s="161"/>
      <c r="G21" s="161"/>
      <c r="H21" s="161"/>
      <c r="I21" s="23"/>
      <c r="J21" s="94" t="s">
        <v>351</v>
      </c>
      <c r="K21" s="94" t="s">
        <v>282</v>
      </c>
      <c r="L21" s="23"/>
      <c r="M21" s="26" t="s">
        <v>267</v>
      </c>
      <c r="N21" s="23"/>
      <c r="O21" s="23"/>
      <c r="P21" s="26"/>
      <c r="Q21" s="26" t="s">
        <v>267</v>
      </c>
      <c r="R21" s="23"/>
      <c r="S21" s="23"/>
      <c r="T21" s="26" t="s">
        <v>267</v>
      </c>
      <c r="U21" s="23"/>
      <c r="V21" s="23"/>
      <c r="W21" s="23"/>
      <c r="X21" s="93">
        <v>-1</v>
      </c>
      <c r="Y21" s="93">
        <v>4</v>
      </c>
      <c r="Z21" s="93">
        <v>4</v>
      </c>
      <c r="AA21" s="93">
        <v>1</v>
      </c>
      <c r="AB21" s="93">
        <v>4</v>
      </c>
      <c r="AC21" s="93">
        <v>2</v>
      </c>
      <c r="AD21" s="93">
        <v>1</v>
      </c>
      <c r="AE21" s="93">
        <v>4</v>
      </c>
      <c r="AF21" s="93">
        <v>4</v>
      </c>
      <c r="AG21" s="93">
        <v>4</v>
      </c>
      <c r="AH21" s="93">
        <v>4</v>
      </c>
      <c r="AI21" s="96">
        <f t="shared" si="0"/>
        <v>-44</v>
      </c>
      <c r="AJ21" s="97" t="s">
        <v>303</v>
      </c>
      <c r="AK21" s="93" t="s">
        <v>96</v>
      </c>
      <c r="AL21" s="93" t="str">
        <f t="shared" si="1"/>
        <v>Moderado</v>
      </c>
      <c r="AM21" s="93" t="str">
        <f t="shared" si="2"/>
        <v>Negativo No Significativo</v>
      </c>
      <c r="AN21" s="102"/>
      <c r="AO21" s="102"/>
      <c r="AP21" s="101"/>
      <c r="AQ21" s="101"/>
      <c r="AR21" s="101"/>
      <c r="AS21" s="101"/>
      <c r="AT21" s="101"/>
      <c r="AU21" s="101"/>
      <c r="AV21" s="102"/>
      <c r="AW21" s="100"/>
      <c r="AX21" s="163"/>
      <c r="AY21" s="158"/>
      <c r="AZ21" s="159"/>
      <c r="BA21" s="169"/>
    </row>
    <row r="22" spans="1:53" s="25" customFormat="1" ht="52.5" customHeight="1" x14ac:dyDescent="0.2">
      <c r="A22" s="176" t="s">
        <v>425</v>
      </c>
      <c r="B22" s="100" t="s">
        <v>167</v>
      </c>
      <c r="C22" s="100" t="s">
        <v>204</v>
      </c>
      <c r="D22" s="100" t="s">
        <v>179</v>
      </c>
      <c r="E22" s="101" t="s">
        <v>267</v>
      </c>
      <c r="F22" s="161"/>
      <c r="G22" s="161"/>
      <c r="H22" s="161"/>
      <c r="I22" s="99"/>
      <c r="J22" s="94" t="s">
        <v>350</v>
      </c>
      <c r="K22" s="99" t="s">
        <v>284</v>
      </c>
      <c r="L22" s="26"/>
      <c r="M22" s="26" t="s">
        <v>267</v>
      </c>
      <c r="N22" s="26" t="s">
        <v>267</v>
      </c>
      <c r="O22" s="26"/>
      <c r="P22" s="26"/>
      <c r="Q22" s="26" t="s">
        <v>267</v>
      </c>
      <c r="R22" s="26"/>
      <c r="S22" s="27"/>
      <c r="T22" s="95"/>
      <c r="U22" s="26" t="s">
        <v>267</v>
      </c>
      <c r="V22" s="95"/>
      <c r="W22" s="95"/>
      <c r="X22" s="93">
        <v>1</v>
      </c>
      <c r="Y22" s="93">
        <v>1</v>
      </c>
      <c r="Z22" s="93">
        <v>2</v>
      </c>
      <c r="AA22" s="93">
        <v>2</v>
      </c>
      <c r="AB22" s="93">
        <v>4</v>
      </c>
      <c r="AC22" s="93">
        <v>4</v>
      </c>
      <c r="AD22" s="93">
        <v>4</v>
      </c>
      <c r="AE22" s="93">
        <v>4</v>
      </c>
      <c r="AF22" s="93">
        <v>1</v>
      </c>
      <c r="AG22" s="93">
        <v>4</v>
      </c>
      <c r="AH22" s="93">
        <v>4</v>
      </c>
      <c r="AI22" s="93">
        <f t="shared" si="0"/>
        <v>34</v>
      </c>
      <c r="AJ22" s="97" t="s">
        <v>303</v>
      </c>
      <c r="AK22" s="93" t="s">
        <v>96</v>
      </c>
      <c r="AL22" s="93" t="str">
        <f t="shared" si="1"/>
        <v>Beneficio Moderado</v>
      </c>
      <c r="AM22" s="93" t="str">
        <f t="shared" si="2"/>
        <v>Positivo No Significativo</v>
      </c>
      <c r="AN22" s="102" t="s">
        <v>326</v>
      </c>
      <c r="AO22" s="102" t="s">
        <v>327</v>
      </c>
      <c r="AP22" s="101"/>
      <c r="AQ22" s="101" t="s">
        <v>267</v>
      </c>
      <c r="AR22" s="101" t="s">
        <v>267</v>
      </c>
      <c r="AS22" s="101"/>
      <c r="AT22" s="101" t="s">
        <v>267</v>
      </c>
      <c r="AU22" s="101" t="s">
        <v>267</v>
      </c>
      <c r="AV22" s="102" t="s">
        <v>269</v>
      </c>
      <c r="AW22" s="100" t="s">
        <v>328</v>
      </c>
      <c r="AX22" s="162" t="s">
        <v>420</v>
      </c>
      <c r="AY22" s="170" t="s">
        <v>513</v>
      </c>
      <c r="AZ22" s="171"/>
      <c r="BA22" s="167">
        <v>45961</v>
      </c>
    </row>
    <row r="23" spans="1:53" ht="55.5" customHeight="1" x14ac:dyDescent="0.2">
      <c r="A23" s="177"/>
      <c r="B23" s="100"/>
      <c r="C23" s="100"/>
      <c r="D23" s="100"/>
      <c r="E23" s="101"/>
      <c r="F23" s="161"/>
      <c r="G23" s="161"/>
      <c r="H23" s="161"/>
      <c r="I23" s="23"/>
      <c r="J23" s="94" t="s">
        <v>351</v>
      </c>
      <c r="K23" s="99" t="s">
        <v>282</v>
      </c>
      <c r="L23" s="26"/>
      <c r="M23" s="26" t="s">
        <v>267</v>
      </c>
      <c r="N23" s="95"/>
      <c r="O23" s="26" t="s">
        <v>267</v>
      </c>
      <c r="P23" s="26" t="s">
        <v>267</v>
      </c>
      <c r="Q23" s="26" t="s">
        <v>267</v>
      </c>
      <c r="R23" s="26"/>
      <c r="S23" s="26"/>
      <c r="T23" s="23"/>
      <c r="U23" s="23"/>
      <c r="V23" s="23"/>
      <c r="W23" s="23"/>
      <c r="X23" s="93">
        <v>-1</v>
      </c>
      <c r="Y23" s="93">
        <v>1</v>
      </c>
      <c r="Z23" s="93">
        <v>2</v>
      </c>
      <c r="AA23" s="93">
        <v>2</v>
      </c>
      <c r="AB23" s="93">
        <v>4</v>
      </c>
      <c r="AC23" s="93">
        <v>4</v>
      </c>
      <c r="AD23" s="93">
        <v>4</v>
      </c>
      <c r="AE23" s="93">
        <v>4</v>
      </c>
      <c r="AF23" s="93">
        <v>1</v>
      </c>
      <c r="AG23" s="93">
        <v>4</v>
      </c>
      <c r="AH23" s="93">
        <v>4</v>
      </c>
      <c r="AI23" s="93">
        <f t="shared" si="0"/>
        <v>-34</v>
      </c>
      <c r="AJ23" s="97" t="s">
        <v>303</v>
      </c>
      <c r="AK23" s="93" t="s">
        <v>96</v>
      </c>
      <c r="AL23" s="93" t="str">
        <f t="shared" si="1"/>
        <v>Moderado</v>
      </c>
      <c r="AM23" s="93" t="str">
        <f t="shared" si="2"/>
        <v>Negativo No Significativo</v>
      </c>
      <c r="AN23" s="102"/>
      <c r="AO23" s="102"/>
      <c r="AP23" s="101"/>
      <c r="AQ23" s="101"/>
      <c r="AR23" s="101"/>
      <c r="AS23" s="101"/>
      <c r="AT23" s="101"/>
      <c r="AU23" s="101"/>
      <c r="AV23" s="102"/>
      <c r="AW23" s="100"/>
      <c r="AX23" s="164"/>
      <c r="AY23" s="172"/>
      <c r="AZ23" s="173"/>
      <c r="BA23" s="168"/>
    </row>
    <row r="24" spans="1:53" ht="48" customHeight="1" x14ac:dyDescent="0.2">
      <c r="A24" s="177"/>
      <c r="B24" s="100"/>
      <c r="C24" s="100"/>
      <c r="D24" s="100"/>
      <c r="E24" s="101"/>
      <c r="F24" s="161"/>
      <c r="G24" s="161"/>
      <c r="H24" s="161"/>
      <c r="I24" s="23"/>
      <c r="J24" s="94" t="s">
        <v>191</v>
      </c>
      <c r="K24" s="99" t="s">
        <v>194</v>
      </c>
      <c r="L24" s="23"/>
      <c r="M24" s="26" t="s">
        <v>267</v>
      </c>
      <c r="N24" s="23"/>
      <c r="O24" s="26" t="s">
        <v>267</v>
      </c>
      <c r="P24" s="23"/>
      <c r="Q24" s="23"/>
      <c r="R24" s="23"/>
      <c r="S24" s="23"/>
      <c r="T24" s="23"/>
      <c r="U24" s="23"/>
      <c r="V24" s="23"/>
      <c r="W24" s="23"/>
      <c r="X24" s="93">
        <v>-1</v>
      </c>
      <c r="Y24" s="93">
        <v>2</v>
      </c>
      <c r="Z24" s="93">
        <v>4</v>
      </c>
      <c r="AA24" s="93">
        <v>2</v>
      </c>
      <c r="AB24" s="93">
        <v>2</v>
      </c>
      <c r="AC24" s="93">
        <v>4</v>
      </c>
      <c r="AD24" s="93">
        <v>2</v>
      </c>
      <c r="AE24" s="93">
        <v>4</v>
      </c>
      <c r="AF24" s="93">
        <v>4</v>
      </c>
      <c r="AG24" s="93">
        <v>4</v>
      </c>
      <c r="AH24" s="93">
        <v>4</v>
      </c>
      <c r="AI24" s="93">
        <f t="shared" si="0"/>
        <v>-40</v>
      </c>
      <c r="AJ24" s="97" t="s">
        <v>301</v>
      </c>
      <c r="AK24" s="93" t="s">
        <v>96</v>
      </c>
      <c r="AL24" s="93" t="str">
        <f t="shared" si="1"/>
        <v>Moderado</v>
      </c>
      <c r="AM24" s="93" t="str">
        <f t="shared" si="2"/>
        <v>Negativo No Significativo</v>
      </c>
      <c r="AN24" s="102"/>
      <c r="AO24" s="102"/>
      <c r="AP24" s="101"/>
      <c r="AQ24" s="101"/>
      <c r="AR24" s="101"/>
      <c r="AS24" s="101"/>
      <c r="AT24" s="101"/>
      <c r="AU24" s="101"/>
      <c r="AV24" s="102"/>
      <c r="AW24" s="100"/>
      <c r="AX24" s="164"/>
      <c r="AY24" s="172"/>
      <c r="AZ24" s="173"/>
      <c r="BA24" s="168"/>
    </row>
    <row r="25" spans="1:53" ht="48" customHeight="1" x14ac:dyDescent="0.2">
      <c r="A25" s="178"/>
      <c r="B25" s="100"/>
      <c r="C25" s="100"/>
      <c r="D25" s="100"/>
      <c r="E25" s="101"/>
      <c r="F25" s="161"/>
      <c r="G25" s="161"/>
      <c r="H25" s="161"/>
      <c r="I25" s="23"/>
      <c r="J25" s="94" t="s">
        <v>190</v>
      </c>
      <c r="K25" s="94" t="s">
        <v>194</v>
      </c>
      <c r="L25" s="23"/>
      <c r="M25" s="26" t="s">
        <v>267</v>
      </c>
      <c r="N25" s="23"/>
      <c r="O25" s="23"/>
      <c r="P25" s="26"/>
      <c r="Q25" s="26" t="s">
        <v>267</v>
      </c>
      <c r="R25" s="23"/>
      <c r="S25" s="23"/>
      <c r="T25" s="23"/>
      <c r="U25" s="23"/>
      <c r="V25" s="23"/>
      <c r="W25" s="23"/>
      <c r="X25" s="93">
        <v>-1</v>
      </c>
      <c r="Y25" s="93">
        <v>2</v>
      </c>
      <c r="Z25" s="93">
        <v>2</v>
      </c>
      <c r="AA25" s="93">
        <v>2</v>
      </c>
      <c r="AB25" s="93">
        <v>2</v>
      </c>
      <c r="AC25" s="93">
        <v>2</v>
      </c>
      <c r="AD25" s="93">
        <v>2</v>
      </c>
      <c r="AE25" s="93">
        <v>1</v>
      </c>
      <c r="AF25" s="93">
        <v>1</v>
      </c>
      <c r="AG25" s="93">
        <v>4</v>
      </c>
      <c r="AH25" s="93">
        <v>2</v>
      </c>
      <c r="AI25" s="93">
        <f t="shared" si="0"/>
        <v>-26</v>
      </c>
      <c r="AJ25" s="97" t="s">
        <v>298</v>
      </c>
      <c r="AK25" s="93" t="s">
        <v>96</v>
      </c>
      <c r="AL25" s="93" t="str">
        <f t="shared" si="1"/>
        <v>Moderado</v>
      </c>
      <c r="AM25" s="93" t="str">
        <f t="shared" si="2"/>
        <v>Negativo No Significativo</v>
      </c>
      <c r="AN25" s="102"/>
      <c r="AO25" s="102"/>
      <c r="AP25" s="101"/>
      <c r="AQ25" s="101"/>
      <c r="AR25" s="101"/>
      <c r="AS25" s="101"/>
      <c r="AT25" s="101"/>
      <c r="AU25" s="101"/>
      <c r="AV25" s="102"/>
      <c r="AW25" s="100"/>
      <c r="AX25" s="163"/>
      <c r="AY25" s="174"/>
      <c r="AZ25" s="175"/>
      <c r="BA25" s="169"/>
    </row>
    <row r="26" spans="1:53" s="25" customFormat="1" ht="69" customHeight="1" x14ac:dyDescent="0.2">
      <c r="A26" s="100" t="s">
        <v>425</v>
      </c>
      <c r="B26" s="100" t="s">
        <v>167</v>
      </c>
      <c r="C26" s="100" t="s">
        <v>285</v>
      </c>
      <c r="D26" s="100" t="s">
        <v>181</v>
      </c>
      <c r="E26" s="101" t="s">
        <v>267</v>
      </c>
      <c r="F26" s="161"/>
      <c r="G26" s="161"/>
      <c r="H26" s="161"/>
      <c r="I26" s="99"/>
      <c r="J26" s="94" t="s">
        <v>350</v>
      </c>
      <c r="K26" s="99" t="s">
        <v>284</v>
      </c>
      <c r="L26" s="26"/>
      <c r="M26" s="26" t="s">
        <v>267</v>
      </c>
      <c r="N26" s="26" t="s">
        <v>267</v>
      </c>
      <c r="O26" s="26" t="s">
        <v>267</v>
      </c>
      <c r="P26" s="26"/>
      <c r="Q26" s="26"/>
      <c r="R26" s="26"/>
      <c r="S26" s="27"/>
      <c r="T26" s="95"/>
      <c r="U26" s="26" t="s">
        <v>267</v>
      </c>
      <c r="V26" s="95"/>
      <c r="W26" s="95"/>
      <c r="X26" s="93">
        <v>-1</v>
      </c>
      <c r="Y26" s="93">
        <v>8</v>
      </c>
      <c r="Z26" s="93">
        <v>4</v>
      </c>
      <c r="AA26" s="93">
        <v>2</v>
      </c>
      <c r="AB26" s="93">
        <v>4</v>
      </c>
      <c r="AC26" s="93">
        <v>2</v>
      </c>
      <c r="AD26" s="93">
        <v>2</v>
      </c>
      <c r="AE26" s="93">
        <v>4</v>
      </c>
      <c r="AF26" s="93">
        <v>4</v>
      </c>
      <c r="AG26" s="93">
        <v>4</v>
      </c>
      <c r="AH26" s="93">
        <v>2</v>
      </c>
      <c r="AI26" s="93">
        <f t="shared" si="0"/>
        <v>-56</v>
      </c>
      <c r="AJ26" s="97" t="s">
        <v>304</v>
      </c>
      <c r="AK26" s="93" t="s">
        <v>266</v>
      </c>
      <c r="AL26" s="93" t="str">
        <f t="shared" si="1"/>
        <v>Severo</v>
      </c>
      <c r="AM26" s="93" t="str">
        <f t="shared" si="2"/>
        <v>Negativo Parcialmente Significativo</v>
      </c>
      <c r="AN26" s="102" t="s">
        <v>329</v>
      </c>
      <c r="AO26" s="102" t="s">
        <v>330</v>
      </c>
      <c r="AP26" s="101"/>
      <c r="AQ26" s="101" t="s">
        <v>267</v>
      </c>
      <c r="AR26" s="101" t="s">
        <v>267</v>
      </c>
      <c r="AS26" s="101"/>
      <c r="AT26" s="101" t="s">
        <v>267</v>
      </c>
      <c r="AU26" s="101" t="s">
        <v>267</v>
      </c>
      <c r="AV26" s="102" t="s">
        <v>269</v>
      </c>
      <c r="AW26" s="100" t="s">
        <v>421</v>
      </c>
      <c r="AX26" s="162" t="s">
        <v>422</v>
      </c>
      <c r="AY26" s="156" t="s">
        <v>514</v>
      </c>
      <c r="AZ26" s="157"/>
      <c r="BA26" s="160">
        <v>45961</v>
      </c>
    </row>
    <row r="27" spans="1:53" ht="69.75" customHeight="1" x14ac:dyDescent="0.2">
      <c r="A27" s="100"/>
      <c r="B27" s="100"/>
      <c r="C27" s="100"/>
      <c r="D27" s="100"/>
      <c r="E27" s="101"/>
      <c r="F27" s="161"/>
      <c r="G27" s="161"/>
      <c r="H27" s="161"/>
      <c r="I27" s="23"/>
      <c r="J27" s="94" t="s">
        <v>351</v>
      </c>
      <c r="K27" s="99" t="s">
        <v>282</v>
      </c>
      <c r="L27" s="23"/>
      <c r="M27" s="26" t="s">
        <v>267</v>
      </c>
      <c r="N27" s="23"/>
      <c r="O27" s="23"/>
      <c r="P27" s="26"/>
      <c r="Q27" s="26" t="s">
        <v>267</v>
      </c>
      <c r="R27" s="23"/>
      <c r="S27" s="23"/>
      <c r="T27" s="23"/>
      <c r="U27" s="23"/>
      <c r="V27" s="23"/>
      <c r="W27" s="23"/>
      <c r="X27" s="93">
        <v>-1</v>
      </c>
      <c r="Y27" s="93">
        <v>4</v>
      </c>
      <c r="Z27" s="93">
        <v>4</v>
      </c>
      <c r="AA27" s="93">
        <v>2</v>
      </c>
      <c r="AB27" s="93">
        <v>2</v>
      </c>
      <c r="AC27" s="93">
        <v>2</v>
      </c>
      <c r="AD27" s="93">
        <v>2</v>
      </c>
      <c r="AE27" s="93">
        <v>4</v>
      </c>
      <c r="AF27" s="93">
        <v>4</v>
      </c>
      <c r="AG27" s="93">
        <v>4</v>
      </c>
      <c r="AH27" s="93">
        <v>2</v>
      </c>
      <c r="AI27" s="93">
        <f t="shared" si="0"/>
        <v>-42</v>
      </c>
      <c r="AJ27" s="97" t="s">
        <v>304</v>
      </c>
      <c r="AK27" s="93" t="s">
        <v>96</v>
      </c>
      <c r="AL27" s="93" t="str">
        <f t="shared" si="1"/>
        <v>Moderado</v>
      </c>
      <c r="AM27" s="93" t="str">
        <f t="shared" si="2"/>
        <v>Negativo No Significativo</v>
      </c>
      <c r="AN27" s="102"/>
      <c r="AO27" s="102"/>
      <c r="AP27" s="101"/>
      <c r="AQ27" s="101"/>
      <c r="AR27" s="101"/>
      <c r="AS27" s="101"/>
      <c r="AT27" s="101"/>
      <c r="AU27" s="101"/>
      <c r="AV27" s="102"/>
      <c r="AW27" s="100"/>
      <c r="AX27" s="163"/>
      <c r="AY27" s="158"/>
      <c r="AZ27" s="159"/>
      <c r="BA27" s="102"/>
    </row>
  </sheetData>
  <dataConsolidate/>
  <mergeCells count="223">
    <mergeCell ref="AU26:AU27"/>
    <mergeCell ref="AV26:AV27"/>
    <mergeCell ref="AW26:AW27"/>
    <mergeCell ref="AX26:AX27"/>
    <mergeCell ref="AY26:AZ27"/>
    <mergeCell ref="BA26:BA27"/>
    <mergeCell ref="AO26:AO27"/>
    <mergeCell ref="AP26:AP27"/>
    <mergeCell ref="AQ26:AQ27"/>
    <mergeCell ref="AR26:AR27"/>
    <mergeCell ref="AS26:AS27"/>
    <mergeCell ref="AT26:AT27"/>
    <mergeCell ref="BA22:BA25"/>
    <mergeCell ref="A26:A27"/>
    <mergeCell ref="B26:B27"/>
    <mergeCell ref="C26:C27"/>
    <mergeCell ref="D26:D27"/>
    <mergeCell ref="E26:E27"/>
    <mergeCell ref="F26:F27"/>
    <mergeCell ref="G26:G27"/>
    <mergeCell ref="H26:H27"/>
    <mergeCell ref="AN26:AN27"/>
    <mergeCell ref="AT22:AT25"/>
    <mergeCell ref="AU22:AU25"/>
    <mergeCell ref="AV22:AV25"/>
    <mergeCell ref="AW22:AW25"/>
    <mergeCell ref="AX22:AX25"/>
    <mergeCell ref="AY22:AZ25"/>
    <mergeCell ref="AN22:AN25"/>
    <mergeCell ref="AO22:AO25"/>
    <mergeCell ref="AP22:AP25"/>
    <mergeCell ref="AQ22:AQ25"/>
    <mergeCell ref="AR22:AR25"/>
    <mergeCell ref="AS22:AS25"/>
    <mergeCell ref="AY18:AZ21"/>
    <mergeCell ref="BA18:BA21"/>
    <mergeCell ref="A22:A25"/>
    <mergeCell ref="B22:B25"/>
    <mergeCell ref="C22:C25"/>
    <mergeCell ref="D22:D25"/>
    <mergeCell ref="E22:E25"/>
    <mergeCell ref="F22:F25"/>
    <mergeCell ref="G22:G25"/>
    <mergeCell ref="H22:H25"/>
    <mergeCell ref="AS18:AS21"/>
    <mergeCell ref="AT18:AT21"/>
    <mergeCell ref="AU18:AU21"/>
    <mergeCell ref="AV18:AV21"/>
    <mergeCell ref="AW18:AW21"/>
    <mergeCell ref="AX18:AX21"/>
    <mergeCell ref="H18:H21"/>
    <mergeCell ref="AN18:AN21"/>
    <mergeCell ref="AO18:AO21"/>
    <mergeCell ref="AP18:AP21"/>
    <mergeCell ref="AQ18:AQ21"/>
    <mergeCell ref="AR18:AR21"/>
    <mergeCell ref="AX16:AX17"/>
    <mergeCell ref="AY16:AZ17"/>
    <mergeCell ref="BA16:BA17"/>
    <mergeCell ref="A18:A21"/>
    <mergeCell ref="B18:B21"/>
    <mergeCell ref="C18:C21"/>
    <mergeCell ref="D18:D21"/>
    <mergeCell ref="E18:E21"/>
    <mergeCell ref="F18:F21"/>
    <mergeCell ref="G18:G21"/>
    <mergeCell ref="AR16:AR17"/>
    <mergeCell ref="AS16:AS17"/>
    <mergeCell ref="AT16:AT17"/>
    <mergeCell ref="AU16:AU17"/>
    <mergeCell ref="AV16:AV17"/>
    <mergeCell ref="AW16:AW17"/>
    <mergeCell ref="J16:J17"/>
    <mergeCell ref="AJ16:AJ17"/>
    <mergeCell ref="AN16:AN17"/>
    <mergeCell ref="AO16:AO17"/>
    <mergeCell ref="AP16:AP17"/>
    <mergeCell ref="AQ16:AQ17"/>
    <mergeCell ref="AY14:AZ15"/>
    <mergeCell ref="BA14:BA15"/>
    <mergeCell ref="A16:A17"/>
    <mergeCell ref="B16:B17"/>
    <mergeCell ref="C16:C17"/>
    <mergeCell ref="D16:D17"/>
    <mergeCell ref="E16:E17"/>
    <mergeCell ref="F16:F17"/>
    <mergeCell ref="G16:G17"/>
    <mergeCell ref="H16:H17"/>
    <mergeCell ref="AS14:AS15"/>
    <mergeCell ref="AT14:AT15"/>
    <mergeCell ref="AU14:AU15"/>
    <mergeCell ref="AV14:AV15"/>
    <mergeCell ref="AW14:AW15"/>
    <mergeCell ref="AX14:AX15"/>
    <mergeCell ref="H14:H15"/>
    <mergeCell ref="AN14:AN15"/>
    <mergeCell ref="AO14:AO15"/>
    <mergeCell ref="AP14:AP15"/>
    <mergeCell ref="AQ14:AQ15"/>
    <mergeCell ref="AR14:AR15"/>
    <mergeCell ref="AX12:AX13"/>
    <mergeCell ref="AY12:AZ13"/>
    <mergeCell ref="BA12:BA13"/>
    <mergeCell ref="A14:A15"/>
    <mergeCell ref="B14:B15"/>
    <mergeCell ref="C14:C15"/>
    <mergeCell ref="D14:D15"/>
    <mergeCell ref="E14:E15"/>
    <mergeCell ref="F14:F15"/>
    <mergeCell ref="G14:G15"/>
    <mergeCell ref="AR12:AR13"/>
    <mergeCell ref="AS12:AS13"/>
    <mergeCell ref="AT12:AT13"/>
    <mergeCell ref="AU12:AU13"/>
    <mergeCell ref="AV12:AV13"/>
    <mergeCell ref="AW12:AW13"/>
    <mergeCell ref="G12:G13"/>
    <mergeCell ref="H12:H13"/>
    <mergeCell ref="AN12:AN13"/>
    <mergeCell ref="AO12:AO13"/>
    <mergeCell ref="AP12:AP13"/>
    <mergeCell ref="AQ12:AQ13"/>
    <mergeCell ref="AW10:AW11"/>
    <mergeCell ref="AX10:AX11"/>
    <mergeCell ref="AY10:AZ11"/>
    <mergeCell ref="BA10:BA11"/>
    <mergeCell ref="A12:A13"/>
    <mergeCell ref="B12:B13"/>
    <mergeCell ref="C12:C13"/>
    <mergeCell ref="D12:D13"/>
    <mergeCell ref="E12:E13"/>
    <mergeCell ref="F12:F13"/>
    <mergeCell ref="AQ10:AQ11"/>
    <mergeCell ref="AR10:AR11"/>
    <mergeCell ref="AS10:AS11"/>
    <mergeCell ref="AT10:AT11"/>
    <mergeCell ref="AU10:AU11"/>
    <mergeCell ref="AV10:AV11"/>
    <mergeCell ref="G10:G11"/>
    <mergeCell ref="H10:H11"/>
    <mergeCell ref="AJ10:AJ11"/>
    <mergeCell ref="AN10:AN11"/>
    <mergeCell ref="AO10:AO11"/>
    <mergeCell ref="AP10:AP11"/>
    <mergeCell ref="AW8:AW9"/>
    <mergeCell ref="AX8:AX9"/>
    <mergeCell ref="AY8:AZ9"/>
    <mergeCell ref="BA8:BA9"/>
    <mergeCell ref="A10:A11"/>
    <mergeCell ref="B10:B11"/>
    <mergeCell ref="C10:C11"/>
    <mergeCell ref="D10:D11"/>
    <mergeCell ref="E10:E11"/>
    <mergeCell ref="F10:F11"/>
    <mergeCell ref="AQ8:AQ9"/>
    <mergeCell ref="AR8:AR9"/>
    <mergeCell ref="AS8:AS9"/>
    <mergeCell ref="AT8:AT9"/>
    <mergeCell ref="AU8:AU9"/>
    <mergeCell ref="AV8:AV9"/>
    <mergeCell ref="G8:G9"/>
    <mergeCell ref="H8:H9"/>
    <mergeCell ref="AJ8:AJ9"/>
    <mergeCell ref="AN8:AN9"/>
    <mergeCell ref="AO8:AO9"/>
    <mergeCell ref="AP8:AP9"/>
    <mergeCell ref="A8:A9"/>
    <mergeCell ref="B8:B9"/>
    <mergeCell ref="C8:C9"/>
    <mergeCell ref="D8:D9"/>
    <mergeCell ref="E8:E9"/>
    <mergeCell ref="F8:F9"/>
    <mergeCell ref="AD6:AD7"/>
    <mergeCell ref="AE6:AE7"/>
    <mergeCell ref="AF6:AF7"/>
    <mergeCell ref="AG6:AG7"/>
    <mergeCell ref="AH6:AH7"/>
    <mergeCell ref="AL6:AL7"/>
    <mergeCell ref="X6:X7"/>
    <mergeCell ref="Y6:Y7"/>
    <mergeCell ref="Z6:Z7"/>
    <mergeCell ref="AA6:AA7"/>
    <mergeCell ref="AB6:AB7"/>
    <mergeCell ref="AC6:AC7"/>
    <mergeCell ref="E6:E7"/>
    <mergeCell ref="F6:F7"/>
    <mergeCell ref="G6:G7"/>
    <mergeCell ref="H6:H7"/>
    <mergeCell ref="L6:N6"/>
    <mergeCell ref="O6:W6"/>
    <mergeCell ref="AP5:AU6"/>
    <mergeCell ref="AV5:AV7"/>
    <mergeCell ref="AW5:AW7"/>
    <mergeCell ref="AX5:AX7"/>
    <mergeCell ref="AY5:AZ7"/>
    <mergeCell ref="BA5:BA7"/>
    <mergeCell ref="AI5:AI7"/>
    <mergeCell ref="AJ5:AJ7"/>
    <mergeCell ref="AK5:AK7"/>
    <mergeCell ref="AL5:AM5"/>
    <mergeCell ref="AN5:AN7"/>
    <mergeCell ref="AO5:AO7"/>
    <mergeCell ref="AM6:AM7"/>
    <mergeCell ref="AH4:AN4"/>
    <mergeCell ref="A5:A7"/>
    <mergeCell ref="B5:B7"/>
    <mergeCell ref="C5:C7"/>
    <mergeCell ref="D5:D7"/>
    <mergeCell ref="E5:H5"/>
    <mergeCell ref="J5:J7"/>
    <mergeCell ref="K5:K7"/>
    <mergeCell ref="L5:W5"/>
    <mergeCell ref="X5:AH5"/>
    <mergeCell ref="A2:AN2"/>
    <mergeCell ref="AO2:AW4"/>
    <mergeCell ref="AX2:BA4"/>
    <mergeCell ref="A3:E3"/>
    <mergeCell ref="F3:O3"/>
    <mergeCell ref="P3:AG3"/>
    <mergeCell ref="AH3:AN3"/>
    <mergeCell ref="A4:E4"/>
    <mergeCell ref="F4:O4"/>
    <mergeCell ref="P4:AG4"/>
  </mergeCells>
  <conditionalFormatting sqref="AL8:AL27">
    <cfRule type="containsText" dxfId="23" priority="10" operator="containsText" text="Moderado">
      <formula>NOT(ISERROR(SEARCH("Moderado",AL8)))</formula>
    </cfRule>
    <cfRule type="containsText" dxfId="22" priority="11" operator="containsText" text="Severo">
      <formula>NOT(ISERROR(SEARCH("Severo",AL8)))</formula>
    </cfRule>
    <cfRule type="containsText" dxfId="21" priority="12" operator="containsText" text="Crítico">
      <formula>NOT(ISERROR(SEARCH("Crítico",AL8)))</formula>
    </cfRule>
    <cfRule type="containsText" dxfId="20" priority="13" operator="containsText" text="Beneficio Bajo">
      <formula>NOT(ISERROR(SEARCH("Beneficio Bajo",AL8)))</formula>
    </cfRule>
    <cfRule type="containsText" dxfId="19" priority="14" operator="containsText" text="Beneficio Moderado">
      <formula>NOT(ISERROR(SEARCH("Beneficio Moderado",AL8)))</formula>
    </cfRule>
    <cfRule type="containsText" dxfId="18" priority="15" operator="containsText" text="Beneficio Alto">
      <formula>NOT(ISERROR(SEARCH("Beneficio Alto",AL8)))</formula>
    </cfRule>
    <cfRule type="containsText" dxfId="17" priority="16" operator="containsText" text="Beneficio Ambiental Excepcional">
      <formula>NOT(ISERROR(SEARCH("Beneficio Ambiental Excepcional",AL8)))</formula>
    </cfRule>
    <cfRule type="containsText" dxfId="16" priority="17" operator="containsText" text="Negativo Crítico">
      <formula>NOT(ISERROR(SEARCH("Negativo Crítico",AL8)))</formula>
    </cfRule>
    <cfRule type="containsText" dxfId="15" priority="18" operator="containsText" text="Negativo Severo">
      <formula>NOT(ISERROR(SEARCH("Negativo Severo",AL8)))</formula>
    </cfRule>
    <cfRule type="containsText" dxfId="14" priority="19" operator="containsText" text="Negativo Moderado">
      <formula>NOT(ISERROR(SEARCH("Negativo Moderado",AL8)))</formula>
    </cfRule>
    <cfRule type="containsText" dxfId="13" priority="20" operator="containsText" text="Negativo Bajo">
      <formula>NOT(ISERROR(SEARCH("Negativo Bajo",AL8)))</formula>
    </cfRule>
    <cfRule type="containsText" dxfId="12" priority="21" operator="containsText" text="Positivo Critico">
      <formula>NOT(ISERROR(SEARCH("Positivo Critico",AL8)))</formula>
    </cfRule>
    <cfRule type="containsText" dxfId="11" priority="22" operator="containsText" text="Positivo Severo">
      <formula>NOT(ISERROR(SEARCH("Positivo Severo",AL8)))</formula>
    </cfRule>
    <cfRule type="containsText" dxfId="10" priority="23" operator="containsText" text="Positivo Moderado">
      <formula>NOT(ISERROR(SEARCH("Positivo Moderado",AL8)))</formula>
    </cfRule>
    <cfRule type="containsText" dxfId="9" priority="24" operator="containsText" text="Positivo Bajo">
      <formula>NOT(ISERROR(SEARCH("Positivo Bajo",AL8)))</formula>
    </cfRule>
  </conditionalFormatting>
  <conditionalFormatting sqref="AL8:AL27">
    <cfRule type="containsText" dxfId="8" priority="9" operator="containsText" text="Beneficio Moderado">
      <formula>NOT(ISERROR(SEARCH("Beneficio Moderado",AL8)))</formula>
    </cfRule>
  </conditionalFormatting>
  <conditionalFormatting sqref="AL8:AL27">
    <cfRule type="containsText" dxfId="7" priority="8" operator="containsText" text="Bajo">
      <formula>NOT(ISERROR(SEARCH("Bajo",AL8)))</formula>
    </cfRule>
  </conditionalFormatting>
  <conditionalFormatting sqref="AM8:AM27">
    <cfRule type="containsText" dxfId="6" priority="1" operator="containsText" text="Positivo Significativo">
      <formula>NOT(ISERROR(SEARCH("Positivo Significativo",AM8)))</formula>
    </cfRule>
    <cfRule type="containsText" dxfId="5" priority="2" operator="containsText" text="Negativo No Significativo">
      <formula>NOT(ISERROR(SEARCH("Negativo No Significativo",AM8)))</formula>
    </cfRule>
    <cfRule type="containsText" dxfId="4" priority="3" operator="containsText" text="Negativo Parcialmente Significativo">
      <formula>NOT(ISERROR(SEARCH("Negativo Parcialmente Significativo",AM8)))</formula>
    </cfRule>
    <cfRule type="containsText" dxfId="3" priority="4" operator="containsText" text="Negativo Significativo">
      <formula>NOT(ISERROR(SEARCH("Negativo Significativo",AM8)))</formula>
    </cfRule>
    <cfRule type="containsText" dxfId="2" priority="5" operator="containsText" text="Positivo Significativo">
      <formula>NOT(ISERROR(SEARCH("Positivo Significativo",AM8)))</formula>
    </cfRule>
    <cfRule type="containsText" dxfId="1" priority="6" operator="containsText" text="Positivo Parcialmente Significativo">
      <formula>NOT(ISERROR(SEARCH("Positivo Parcialmente Significativo",AM8)))</formula>
    </cfRule>
    <cfRule type="containsText" dxfId="0" priority="7" operator="containsText" text="Positivo No Significativo">
      <formula>NOT(ISERROR(SEARCH("Positivo No Significativo",AM8)))</formula>
    </cfRule>
  </conditionalFormatting>
  <printOptions horizontalCentered="1"/>
  <pageMargins left="0.23622047244094491" right="0.23622047244094491" top="0.74803149606299213" bottom="0.74803149606299213" header="0.31496062992125984" footer="0.31496062992125984"/>
  <pageSetup scale="35" orientation="landscape" r:id="rId1"/>
  <drawing r:id="rId2"/>
  <extLst>
    <ext xmlns:x14="http://schemas.microsoft.com/office/spreadsheetml/2009/9/main" uri="{CCE6A557-97BC-4b89-ADB6-D9C93CAAB3DF}">
      <x14:dataValidations xmlns:xm="http://schemas.microsoft.com/office/excel/2006/main" count="14">
        <x14:dataValidation type="list" allowBlank="1" showInputMessage="1" showErrorMessage="1">
          <x14:formula1>
            <xm:f>Hoja1!$E$2:$E$5</xm:f>
          </x14:formula1>
          <xm:sqref>Y723:Y1048576</xm:sqref>
        </x14:dataValidation>
        <x14:dataValidation type="list" allowBlank="1" showInputMessage="1" showErrorMessage="1">
          <x14:formula1>
            <xm:f>DATOS!$G$1:$G$8</xm:f>
          </x14:formula1>
          <xm:sqref>D8 D10 D12 D14 D18 D22 D26 D16</xm:sqref>
        </x14:dataValidation>
        <x14:dataValidation type="list" allowBlank="1" showInputMessage="1" showErrorMessage="1">
          <x14:formula1>
            <xm:f>DATOS!$H$1:$H$12</xm:f>
          </x14:formula1>
          <xm:sqref>B8 B10 B12 B14 B18 B22 B26 B16</xm:sqref>
        </x14:dataValidation>
        <x14:dataValidation type="list" allowBlank="1" showInputMessage="1" showErrorMessage="1">
          <x14:formula1>
            <xm:f>DATOS!$A$2:$A$28</xm:f>
          </x14:formula1>
          <xm:sqref>A26:A27 A22 A8:A18</xm:sqref>
        </x14:dataValidation>
        <x14:dataValidation type="list" allowBlank="1" showInputMessage="1" showErrorMessage="1">
          <x14:formula1>
            <xm:f>DATOS!$F$2:$F$10</xm:f>
          </x14:formula1>
          <xm:sqref>AV8:AV27</xm:sqref>
        </x14:dataValidation>
        <x14:dataValidation type="list" allowBlank="1" showInputMessage="1" showErrorMessage="1">
          <x14:formula1>
            <xm:f>DATOS!$B$2:$B$122</xm:f>
          </x14:formula1>
          <xm:sqref>C8:C27</xm:sqref>
        </x14:dataValidation>
        <x14:dataValidation type="list" allowBlank="1" showInputMessage="1" showErrorMessage="1">
          <x14:formula1>
            <xm:f>DATOS!$E$7:$E$9</xm:f>
          </x14:formula1>
          <xm:sqref>AB8:AD27 AG8:AG27</xm:sqref>
        </x14:dataValidation>
        <x14:dataValidation type="list" allowBlank="1" showInputMessage="1" showErrorMessage="1">
          <x14:formula1>
            <xm:f>DATOS!$E$7:$E$10</xm:f>
          </x14:formula1>
          <xm:sqref>AA8:AA27 AH8:AH27</xm:sqref>
        </x14:dataValidation>
        <x14:dataValidation type="list" allowBlank="1" showInputMessage="1" showErrorMessage="1">
          <x14:formula1>
            <xm:f>DATOS!$E$4:$E$5</xm:f>
          </x14:formula1>
          <xm:sqref>X8:X27</xm:sqref>
        </x14:dataValidation>
        <x14:dataValidation type="list" allowBlank="1" showInputMessage="1" showErrorMessage="1">
          <x14:formula1>
            <xm:f>DATOS!$E$7:$E$11</xm:f>
          </x14:formula1>
          <xm:sqref>Y8:Z27</xm:sqref>
        </x14:dataValidation>
        <x14:dataValidation type="list" allowBlank="1" showInputMessage="1" showErrorMessage="1">
          <x14:formula1>
            <xm:f>DATOS!$E$12:$E$13</xm:f>
          </x14:formula1>
          <xm:sqref>AE8:AF27</xm:sqref>
        </x14:dataValidation>
        <x14:dataValidation type="list" allowBlank="1" showInputMessage="1" showErrorMessage="1">
          <x14:formula1>
            <xm:f>DATOS!$E$15:$E$17</xm:f>
          </x14:formula1>
          <xm:sqref>AK8:AK27</xm:sqref>
        </x14:dataValidation>
        <x14:dataValidation type="list" allowBlank="1" showInputMessage="1" showErrorMessage="1">
          <x14:formula1>
            <xm:f>DATOS!$D$2:$D$32</xm:f>
          </x14:formula1>
          <xm:sqref>K8:K27</xm:sqref>
        </x14:dataValidation>
        <x14:dataValidation type="list" allowBlank="1" showInputMessage="1" showErrorMessage="1">
          <x14:formula1>
            <xm:f>DATOS!$C$2:$C$37</xm:f>
          </x14:formula1>
          <xm:sqref>J8:J27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A27"/>
  <sheetViews>
    <sheetView tabSelected="1" topLeftCell="AK1" zoomScale="70" zoomScaleNormal="70" zoomScaleSheetLayoutView="70" workbookViewId="0">
      <pane ySplit="7" topLeftCell="A8" activePane="bottomLeft" state="frozen"/>
      <selection pane="bottomLeft" activeCell="AX10" sqref="AX10:AX11"/>
    </sheetView>
  </sheetViews>
  <sheetFormatPr baseColWidth="10" defaultColWidth="11.42578125" defaultRowHeight="11.25" x14ac:dyDescent="0.2"/>
  <cols>
    <col min="1" max="1" width="15.42578125" style="2" customWidth="1"/>
    <col min="2" max="2" width="12.28515625" style="2" customWidth="1"/>
    <col min="3" max="3" width="19.5703125" style="2" customWidth="1"/>
    <col min="4" max="4" width="15" style="13" customWidth="1"/>
    <col min="5" max="7" width="2.7109375" style="2" customWidth="1"/>
    <col min="8" max="8" width="10.85546875" style="2" customWidth="1"/>
    <col min="9" max="9" width="11.5703125" style="2" hidden="1" customWidth="1"/>
    <col min="10" max="10" width="28.7109375" style="2" customWidth="1"/>
    <col min="11" max="11" width="29.28515625" style="2" customWidth="1"/>
    <col min="12" max="13" width="2.7109375" style="2" customWidth="1"/>
    <col min="14" max="14" width="4.140625" style="2" customWidth="1"/>
    <col min="15" max="18" width="2.7109375" style="2" customWidth="1"/>
    <col min="19" max="19" width="2.5703125" style="2" customWidth="1"/>
    <col min="20" max="20" width="2.7109375" style="2" customWidth="1"/>
    <col min="21" max="21" width="3.28515625" style="2" customWidth="1"/>
    <col min="22" max="22" width="4" style="2" customWidth="1"/>
    <col min="23" max="23" width="2.7109375" style="2" customWidth="1"/>
    <col min="24" max="24" width="3.5703125" style="2" customWidth="1"/>
    <col min="25" max="25" width="3.5703125" style="7" customWidth="1"/>
    <col min="26" max="27" width="3.5703125" style="2" customWidth="1"/>
    <col min="28" max="28" width="4.5703125" style="2" customWidth="1"/>
    <col min="29" max="29" width="4.42578125" style="2" customWidth="1"/>
    <col min="30" max="30" width="3.85546875" style="2" customWidth="1"/>
    <col min="31" max="31" width="4.5703125" style="2" customWidth="1"/>
    <col min="32" max="32" width="4.42578125" style="2" customWidth="1"/>
    <col min="33" max="33" width="4.85546875" style="2" customWidth="1"/>
    <col min="34" max="34" width="5.28515625" style="2" customWidth="1"/>
    <col min="35" max="35" width="4.7109375" style="2" customWidth="1"/>
    <col min="36" max="36" width="25.5703125" style="59" customWidth="1"/>
    <col min="37" max="37" width="8.28515625" style="8" customWidth="1"/>
    <col min="38" max="38" width="11" style="2" customWidth="1"/>
    <col min="39" max="39" width="12.28515625" style="2" customWidth="1"/>
    <col min="40" max="41" width="25.7109375" style="2" customWidth="1"/>
    <col min="42" max="44" width="2.7109375" style="2" customWidth="1"/>
    <col min="45" max="45" width="5.28515625" style="2" customWidth="1"/>
    <col min="46" max="46" width="6" style="2" customWidth="1"/>
    <col min="47" max="47" width="12.140625" style="2" customWidth="1"/>
    <col min="48" max="48" width="16.28515625" style="2" customWidth="1"/>
    <col min="49" max="49" width="41.28515625" style="2" customWidth="1"/>
    <col min="50" max="50" width="26.7109375" style="2" customWidth="1"/>
    <col min="51" max="51" width="20.7109375" style="2" customWidth="1"/>
    <col min="52" max="52" width="20.5703125" style="2" customWidth="1"/>
    <col min="53" max="53" width="13.140625" style="2" customWidth="1"/>
    <col min="54" max="16384" width="11.42578125" style="2"/>
  </cols>
  <sheetData>
    <row r="1" spans="1:53" s="3" customFormat="1" ht="6.75" customHeight="1" x14ac:dyDescent="0.2">
      <c r="B1" s="4"/>
      <c r="C1" s="4"/>
      <c r="D1" s="4"/>
      <c r="Y1" s="5"/>
      <c r="AJ1" s="60"/>
      <c r="AK1" s="6"/>
    </row>
    <row r="2" spans="1:53" ht="27" customHeight="1" x14ac:dyDescent="0.2">
      <c r="A2" s="125" t="s">
        <v>142</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7"/>
      <c r="AO2" s="104" t="s">
        <v>505</v>
      </c>
      <c r="AP2" s="105"/>
      <c r="AQ2" s="105"/>
      <c r="AR2" s="105"/>
      <c r="AS2" s="105"/>
      <c r="AT2" s="105"/>
      <c r="AU2" s="105"/>
      <c r="AV2" s="105"/>
      <c r="AW2" s="106"/>
      <c r="AX2" s="103"/>
      <c r="AY2" s="103"/>
      <c r="AZ2" s="103"/>
      <c r="BA2" s="103"/>
    </row>
    <row r="3" spans="1:53" ht="24.75" customHeight="1" x14ac:dyDescent="0.2">
      <c r="A3" s="143" t="s">
        <v>143</v>
      </c>
      <c r="B3" s="143"/>
      <c r="C3" s="143"/>
      <c r="D3" s="143"/>
      <c r="E3" s="143"/>
      <c r="F3" s="142" t="s">
        <v>506</v>
      </c>
      <c r="G3" s="142"/>
      <c r="H3" s="142"/>
      <c r="I3" s="142"/>
      <c r="J3" s="142"/>
      <c r="K3" s="142"/>
      <c r="L3" s="142"/>
      <c r="M3" s="142"/>
      <c r="N3" s="142"/>
      <c r="O3" s="142"/>
      <c r="P3" s="143" t="s">
        <v>356</v>
      </c>
      <c r="Q3" s="143"/>
      <c r="R3" s="143"/>
      <c r="S3" s="143"/>
      <c r="T3" s="143"/>
      <c r="U3" s="143"/>
      <c r="V3" s="143"/>
      <c r="W3" s="143"/>
      <c r="X3" s="143"/>
      <c r="Y3" s="143"/>
      <c r="Z3" s="143"/>
      <c r="AA3" s="143"/>
      <c r="AB3" s="143"/>
      <c r="AC3" s="143"/>
      <c r="AD3" s="143"/>
      <c r="AE3" s="143"/>
      <c r="AF3" s="143"/>
      <c r="AG3" s="143"/>
      <c r="AH3" s="142"/>
      <c r="AI3" s="142"/>
      <c r="AJ3" s="142"/>
      <c r="AK3" s="142"/>
      <c r="AL3" s="142"/>
      <c r="AM3" s="142"/>
      <c r="AN3" s="142"/>
      <c r="AO3" s="107"/>
      <c r="AP3" s="108"/>
      <c r="AQ3" s="108"/>
      <c r="AR3" s="108"/>
      <c r="AS3" s="108"/>
      <c r="AT3" s="108"/>
      <c r="AU3" s="108"/>
      <c r="AV3" s="108"/>
      <c r="AW3" s="109"/>
      <c r="AX3" s="103"/>
      <c r="AY3" s="103"/>
      <c r="AZ3" s="103"/>
      <c r="BA3" s="103"/>
    </row>
    <row r="4" spans="1:53" ht="24.75" customHeight="1" x14ac:dyDescent="0.2">
      <c r="A4" s="144" t="s">
        <v>283</v>
      </c>
      <c r="B4" s="144"/>
      <c r="C4" s="144"/>
      <c r="D4" s="144"/>
      <c r="E4" s="144"/>
      <c r="F4" s="142" t="s">
        <v>506</v>
      </c>
      <c r="G4" s="142"/>
      <c r="H4" s="142"/>
      <c r="I4" s="142"/>
      <c r="J4" s="142"/>
      <c r="K4" s="142"/>
      <c r="L4" s="142"/>
      <c r="M4" s="142"/>
      <c r="N4" s="142"/>
      <c r="O4" s="142"/>
      <c r="P4" s="144" t="s">
        <v>357</v>
      </c>
      <c r="Q4" s="144"/>
      <c r="R4" s="144"/>
      <c r="S4" s="144"/>
      <c r="T4" s="144"/>
      <c r="U4" s="144"/>
      <c r="V4" s="144"/>
      <c r="W4" s="144"/>
      <c r="X4" s="144"/>
      <c r="Y4" s="144"/>
      <c r="Z4" s="144"/>
      <c r="AA4" s="144"/>
      <c r="AB4" s="144"/>
      <c r="AC4" s="144"/>
      <c r="AD4" s="144"/>
      <c r="AE4" s="144"/>
      <c r="AF4" s="144"/>
      <c r="AG4" s="144"/>
      <c r="AH4" s="149" t="s">
        <v>358</v>
      </c>
      <c r="AI4" s="149"/>
      <c r="AJ4" s="149"/>
      <c r="AK4" s="149"/>
      <c r="AL4" s="149"/>
      <c r="AM4" s="149"/>
      <c r="AN4" s="149"/>
      <c r="AO4" s="110"/>
      <c r="AP4" s="111"/>
      <c r="AQ4" s="111"/>
      <c r="AR4" s="111"/>
      <c r="AS4" s="111"/>
      <c r="AT4" s="111"/>
      <c r="AU4" s="111"/>
      <c r="AV4" s="111"/>
      <c r="AW4" s="112"/>
      <c r="AX4" s="103"/>
      <c r="AY4" s="103"/>
      <c r="AZ4" s="103"/>
      <c r="BA4" s="103"/>
    </row>
    <row r="5" spans="1:53" ht="23.25" customHeight="1" thickBot="1" x14ac:dyDescent="0.25">
      <c r="A5" s="115" t="s">
        <v>359</v>
      </c>
      <c r="B5" s="115" t="s">
        <v>360</v>
      </c>
      <c r="C5" s="136" t="s">
        <v>361</v>
      </c>
      <c r="D5" s="115" t="s">
        <v>362</v>
      </c>
      <c r="E5" s="115" t="s">
        <v>363</v>
      </c>
      <c r="F5" s="115"/>
      <c r="G5" s="115"/>
      <c r="H5" s="115"/>
      <c r="I5" s="33"/>
      <c r="J5" s="115" t="s">
        <v>368</v>
      </c>
      <c r="K5" s="115" t="s">
        <v>186</v>
      </c>
      <c r="L5" s="121" t="s">
        <v>369</v>
      </c>
      <c r="M5" s="122"/>
      <c r="N5" s="122"/>
      <c r="O5" s="122"/>
      <c r="P5" s="122"/>
      <c r="Q5" s="122"/>
      <c r="R5" s="122"/>
      <c r="S5" s="122"/>
      <c r="T5" s="122"/>
      <c r="U5" s="122"/>
      <c r="V5" s="122"/>
      <c r="W5" s="122"/>
      <c r="X5" s="137" t="s">
        <v>91</v>
      </c>
      <c r="Y5" s="138"/>
      <c r="Z5" s="138"/>
      <c r="AA5" s="138"/>
      <c r="AB5" s="138"/>
      <c r="AC5" s="138"/>
      <c r="AD5" s="138"/>
      <c r="AE5" s="138"/>
      <c r="AF5" s="138"/>
      <c r="AG5" s="138"/>
      <c r="AH5" s="139"/>
      <c r="AI5" s="131" t="s">
        <v>90</v>
      </c>
      <c r="AJ5" s="145" t="s">
        <v>381</v>
      </c>
      <c r="AK5" s="148" t="s">
        <v>382</v>
      </c>
      <c r="AL5" s="115" t="s">
        <v>383</v>
      </c>
      <c r="AM5" s="115"/>
      <c r="AN5" s="114" t="s">
        <v>386</v>
      </c>
      <c r="AO5" s="124" t="s">
        <v>387</v>
      </c>
      <c r="AP5" s="118" t="s">
        <v>388</v>
      </c>
      <c r="AQ5" s="119"/>
      <c r="AR5" s="119"/>
      <c r="AS5" s="119"/>
      <c r="AT5" s="119"/>
      <c r="AU5" s="120"/>
      <c r="AV5" s="124" t="s">
        <v>395</v>
      </c>
      <c r="AW5" s="113" t="s">
        <v>361</v>
      </c>
      <c r="AX5" s="124" t="s">
        <v>396</v>
      </c>
      <c r="AY5" s="124" t="s">
        <v>397</v>
      </c>
      <c r="AZ5" s="124"/>
      <c r="BA5" s="124" t="s">
        <v>398</v>
      </c>
    </row>
    <row r="6" spans="1:53" ht="15.75" customHeight="1" x14ac:dyDescent="0.2">
      <c r="A6" s="124"/>
      <c r="B6" s="124"/>
      <c r="C6" s="136"/>
      <c r="D6" s="124"/>
      <c r="E6" s="128" t="s">
        <v>367</v>
      </c>
      <c r="F6" s="128" t="s">
        <v>366</v>
      </c>
      <c r="G6" s="128" t="s">
        <v>365</v>
      </c>
      <c r="H6" s="140" t="s">
        <v>364</v>
      </c>
      <c r="I6" s="34"/>
      <c r="J6" s="124"/>
      <c r="K6" s="124"/>
      <c r="L6" s="133" t="s">
        <v>370</v>
      </c>
      <c r="M6" s="134"/>
      <c r="N6" s="135"/>
      <c r="O6" s="133" t="s">
        <v>371</v>
      </c>
      <c r="P6" s="134"/>
      <c r="Q6" s="134"/>
      <c r="R6" s="134"/>
      <c r="S6" s="134"/>
      <c r="T6" s="134"/>
      <c r="U6" s="134"/>
      <c r="V6" s="134"/>
      <c r="W6" s="134"/>
      <c r="X6" s="117" t="s">
        <v>82</v>
      </c>
      <c r="Y6" s="116" t="s">
        <v>83</v>
      </c>
      <c r="Z6" s="130" t="s">
        <v>5</v>
      </c>
      <c r="AA6" s="130" t="s">
        <v>84</v>
      </c>
      <c r="AB6" s="116" t="s">
        <v>85</v>
      </c>
      <c r="AC6" s="116" t="s">
        <v>6</v>
      </c>
      <c r="AD6" s="116" t="s">
        <v>86</v>
      </c>
      <c r="AE6" s="130" t="s">
        <v>87</v>
      </c>
      <c r="AF6" s="130" t="s">
        <v>88</v>
      </c>
      <c r="AG6" s="132" t="s">
        <v>89</v>
      </c>
      <c r="AH6" s="130" t="s">
        <v>98</v>
      </c>
      <c r="AI6" s="131"/>
      <c r="AJ6" s="146"/>
      <c r="AK6" s="148"/>
      <c r="AL6" s="113" t="s">
        <v>384</v>
      </c>
      <c r="AM6" s="113" t="s">
        <v>385</v>
      </c>
      <c r="AN6" s="114"/>
      <c r="AO6" s="124"/>
      <c r="AP6" s="121"/>
      <c r="AQ6" s="122"/>
      <c r="AR6" s="122"/>
      <c r="AS6" s="122"/>
      <c r="AT6" s="122"/>
      <c r="AU6" s="123"/>
      <c r="AV6" s="124"/>
      <c r="AW6" s="114"/>
      <c r="AX6" s="124"/>
      <c r="AY6" s="124"/>
      <c r="AZ6" s="124"/>
      <c r="BA6" s="124"/>
    </row>
    <row r="7" spans="1:53" ht="85.5" customHeight="1" x14ac:dyDescent="0.2">
      <c r="A7" s="124"/>
      <c r="B7" s="124"/>
      <c r="C7" s="121"/>
      <c r="D7" s="124"/>
      <c r="E7" s="129"/>
      <c r="F7" s="129"/>
      <c r="G7" s="129"/>
      <c r="H7" s="141"/>
      <c r="I7" s="35"/>
      <c r="J7" s="124"/>
      <c r="K7" s="124"/>
      <c r="L7" s="86" t="s">
        <v>372</v>
      </c>
      <c r="M7" s="86" t="s">
        <v>373</v>
      </c>
      <c r="N7" s="63" t="s">
        <v>380</v>
      </c>
      <c r="O7" s="86" t="s">
        <v>374</v>
      </c>
      <c r="P7" s="86" t="s">
        <v>31</v>
      </c>
      <c r="Q7" s="86" t="s">
        <v>375</v>
      </c>
      <c r="R7" s="86" t="s">
        <v>59</v>
      </c>
      <c r="S7" s="86" t="s">
        <v>55</v>
      </c>
      <c r="T7" s="86" t="s">
        <v>376</v>
      </c>
      <c r="U7" s="63" t="s">
        <v>379</v>
      </c>
      <c r="V7" s="63" t="s">
        <v>378</v>
      </c>
      <c r="W7" s="62" t="s">
        <v>377</v>
      </c>
      <c r="X7" s="117"/>
      <c r="Y7" s="117"/>
      <c r="Z7" s="131"/>
      <c r="AA7" s="131"/>
      <c r="AB7" s="117"/>
      <c r="AC7" s="117"/>
      <c r="AD7" s="117"/>
      <c r="AE7" s="131"/>
      <c r="AF7" s="131"/>
      <c r="AG7" s="132"/>
      <c r="AH7" s="131"/>
      <c r="AI7" s="131"/>
      <c r="AJ7" s="147"/>
      <c r="AK7" s="129"/>
      <c r="AL7" s="115"/>
      <c r="AM7" s="115"/>
      <c r="AN7" s="115"/>
      <c r="AO7" s="124"/>
      <c r="AP7" s="86" t="s">
        <v>389</v>
      </c>
      <c r="AQ7" s="86" t="s">
        <v>390</v>
      </c>
      <c r="AR7" s="86" t="s">
        <v>391</v>
      </c>
      <c r="AS7" s="86" t="s">
        <v>392</v>
      </c>
      <c r="AT7" s="63" t="s">
        <v>393</v>
      </c>
      <c r="AU7" s="86" t="s">
        <v>394</v>
      </c>
      <c r="AV7" s="124"/>
      <c r="AW7" s="115"/>
      <c r="AX7" s="124"/>
      <c r="AY7" s="124"/>
      <c r="AZ7" s="124"/>
      <c r="BA7" s="124"/>
    </row>
    <row r="8" spans="1:53" s="25" customFormat="1" ht="92.25" customHeight="1" x14ac:dyDescent="0.2">
      <c r="A8" s="100" t="s">
        <v>425</v>
      </c>
      <c r="B8" s="100" t="s">
        <v>167</v>
      </c>
      <c r="C8" s="100" t="s">
        <v>275</v>
      </c>
      <c r="D8" s="100" t="s">
        <v>179</v>
      </c>
      <c r="E8" s="101" t="s">
        <v>267</v>
      </c>
      <c r="F8" s="102"/>
      <c r="G8" s="102"/>
      <c r="H8" s="102"/>
      <c r="I8" s="91"/>
      <c r="J8" s="85" t="s">
        <v>190</v>
      </c>
      <c r="K8" s="91" t="s">
        <v>194</v>
      </c>
      <c r="L8" s="65"/>
      <c r="M8" s="66" t="s">
        <v>267</v>
      </c>
      <c r="N8" s="66"/>
      <c r="O8" s="66" t="s">
        <v>267</v>
      </c>
      <c r="P8" s="66"/>
      <c r="Q8" s="66" t="s">
        <v>267</v>
      </c>
      <c r="R8" s="66"/>
      <c r="S8" s="66"/>
      <c r="T8" s="66"/>
      <c r="U8" s="66"/>
      <c r="V8" s="66"/>
      <c r="W8" s="66"/>
      <c r="X8" s="90">
        <v>-1</v>
      </c>
      <c r="Y8" s="90">
        <v>4</v>
      </c>
      <c r="Z8" s="90">
        <v>1</v>
      </c>
      <c r="AA8" s="90">
        <v>1</v>
      </c>
      <c r="AB8" s="90">
        <v>1</v>
      </c>
      <c r="AC8" s="90">
        <v>2</v>
      </c>
      <c r="AD8" s="90">
        <v>2</v>
      </c>
      <c r="AE8" s="90">
        <v>4</v>
      </c>
      <c r="AF8" s="90">
        <v>1</v>
      </c>
      <c r="AG8" s="90">
        <v>4</v>
      </c>
      <c r="AH8" s="90">
        <v>2</v>
      </c>
      <c r="AI8" s="90">
        <f t="shared" ref="AI8:AI27" si="0">X8*((3*Y8)+(2*Z8)+AA8+AB8+AC8+AD8+AE8+AF8+AG8+AH8)</f>
        <v>-31</v>
      </c>
      <c r="AJ8" s="150" t="s">
        <v>335</v>
      </c>
      <c r="AK8" s="79" t="s">
        <v>96</v>
      </c>
      <c r="AL8" s="88" t="str">
        <f t="shared" ref="AL8:AL27" si="1">IF(AI8&gt;75,"Beneficio Ambiental Excepcional",IF(AND(AI8&gt;50,AI8&lt;=75),"Beneficio Alto",IF(AND(AI8&gt;25,AI8&lt;=50),"Beneficio Moderado",IF(AND(AI8&gt;=1,AI8&lt;=25),"Beneficio Bajo",IF(AI8&lt;-74,"Crítico",IF(AND(AI8&lt;=-50,AI8&gt;-75),"Severo",IF(AND(AI8&lt;=-25,AI8&gt;-50),"Moderado",IF(AND(AI8&lt;0,AI8&gt;=-25),"Bajo"))))))))</f>
        <v>Moderado</v>
      </c>
      <c r="AM8" s="88" t="str">
        <f t="shared" ref="AM8:AM27" si="2">IF(AI8&gt;25,IF(AK8="SI","Positivo No Significativo",IF(AK8="PARCIAL","Positivo Parcialmente Significativo","Positivo Significativo")),IF(AI8&gt;0,IF(AK8="SI","Positivo No Significativo",IF(AK8="PARCIAL","Positivo Parcialmente Significativo","Positivo Significativo")),IF(AI8&lt;-25,IF(AK8="SI","Negativo No Significativo",IF(AK8="PARCIAL","Negativo Parcialmente Significativo","Negativo Significativo")),IF(AI8&lt;0,IF(AK8="SI","Negativo No Significativo",IF(AK8="PARCIAL","Negativo Parcialmente Significativo","Negativo Significativo"))))))</f>
        <v>Negativo No Significativo</v>
      </c>
      <c r="AN8" s="151" t="s">
        <v>322</v>
      </c>
      <c r="AO8" s="152" t="s">
        <v>321</v>
      </c>
      <c r="AP8" s="101"/>
      <c r="AQ8" s="101" t="s">
        <v>267</v>
      </c>
      <c r="AR8" s="101"/>
      <c r="AS8" s="101"/>
      <c r="AT8" s="101"/>
      <c r="AU8" s="101" t="s">
        <v>267</v>
      </c>
      <c r="AV8" s="152" t="s">
        <v>401</v>
      </c>
      <c r="AW8" s="153" t="s">
        <v>409</v>
      </c>
      <c r="AX8" s="155" t="s">
        <v>411</v>
      </c>
      <c r="AY8" s="156" t="s">
        <v>517</v>
      </c>
      <c r="AZ8" s="157"/>
      <c r="BA8" s="160">
        <v>46006</v>
      </c>
    </row>
    <row r="9" spans="1:53" ht="87" customHeight="1" x14ac:dyDescent="0.2">
      <c r="A9" s="100"/>
      <c r="B9" s="100"/>
      <c r="C9" s="100"/>
      <c r="D9" s="100"/>
      <c r="E9" s="101"/>
      <c r="F9" s="102"/>
      <c r="G9" s="102"/>
      <c r="H9" s="102"/>
      <c r="I9" s="23"/>
      <c r="J9" s="85" t="s">
        <v>277</v>
      </c>
      <c r="K9" s="64" t="s">
        <v>355</v>
      </c>
      <c r="L9" s="26"/>
      <c r="M9" s="87" t="s">
        <v>267</v>
      </c>
      <c r="N9" s="23"/>
      <c r="O9" s="23"/>
      <c r="P9" s="23"/>
      <c r="Q9" s="87" t="s">
        <v>267</v>
      </c>
      <c r="R9" s="23"/>
      <c r="S9" s="23"/>
      <c r="T9" s="23"/>
      <c r="U9" s="23"/>
      <c r="V9" s="23"/>
      <c r="W9" s="23"/>
      <c r="X9" s="88">
        <v>-1</v>
      </c>
      <c r="Y9" s="88">
        <v>2</v>
      </c>
      <c r="Z9" s="88">
        <v>1</v>
      </c>
      <c r="AA9" s="88">
        <v>2</v>
      </c>
      <c r="AB9" s="88">
        <v>2</v>
      </c>
      <c r="AC9" s="88">
        <v>2</v>
      </c>
      <c r="AD9" s="88">
        <v>1</v>
      </c>
      <c r="AE9" s="88">
        <v>4</v>
      </c>
      <c r="AF9" s="88">
        <v>4</v>
      </c>
      <c r="AG9" s="88">
        <v>1</v>
      </c>
      <c r="AH9" s="88">
        <v>2</v>
      </c>
      <c r="AI9" s="90">
        <f t="shared" si="0"/>
        <v>-26</v>
      </c>
      <c r="AJ9" s="150"/>
      <c r="AK9" s="79" t="s">
        <v>96</v>
      </c>
      <c r="AL9" s="88" t="str">
        <f t="shared" si="1"/>
        <v>Moderado</v>
      </c>
      <c r="AM9" s="88" t="str">
        <f t="shared" si="2"/>
        <v>Negativo No Significativo</v>
      </c>
      <c r="AN9" s="151"/>
      <c r="AO9" s="152"/>
      <c r="AP9" s="101"/>
      <c r="AQ9" s="101"/>
      <c r="AR9" s="101"/>
      <c r="AS9" s="101"/>
      <c r="AT9" s="101"/>
      <c r="AU9" s="101"/>
      <c r="AV9" s="152"/>
      <c r="AW9" s="154"/>
      <c r="AX9" s="155"/>
      <c r="AY9" s="158"/>
      <c r="AZ9" s="159"/>
      <c r="BA9" s="102"/>
    </row>
    <row r="10" spans="1:53" s="25" customFormat="1" ht="142.5" customHeight="1" x14ac:dyDescent="0.2">
      <c r="A10" s="100" t="s">
        <v>425</v>
      </c>
      <c r="B10" s="100" t="s">
        <v>167</v>
      </c>
      <c r="C10" s="100" t="s">
        <v>187</v>
      </c>
      <c r="D10" s="100" t="s">
        <v>179</v>
      </c>
      <c r="E10" s="101" t="s">
        <v>267</v>
      </c>
      <c r="F10" s="161"/>
      <c r="G10" s="161"/>
      <c r="H10" s="161"/>
      <c r="I10" s="91"/>
      <c r="J10" s="85" t="s">
        <v>184</v>
      </c>
      <c r="K10" s="91" t="s">
        <v>197</v>
      </c>
      <c r="L10" s="26" t="s">
        <v>267</v>
      </c>
      <c r="M10" s="66"/>
      <c r="N10" s="66"/>
      <c r="O10" s="66"/>
      <c r="P10" s="66"/>
      <c r="Q10" s="66"/>
      <c r="R10" s="87" t="s">
        <v>267</v>
      </c>
      <c r="S10" s="66"/>
      <c r="T10" s="87"/>
      <c r="U10" s="87"/>
      <c r="V10" s="87"/>
      <c r="W10" s="87"/>
      <c r="X10" s="88">
        <v>-1</v>
      </c>
      <c r="Y10" s="88">
        <v>2</v>
      </c>
      <c r="Z10" s="88">
        <v>2</v>
      </c>
      <c r="AA10" s="88">
        <v>2</v>
      </c>
      <c r="AB10" s="88">
        <v>2</v>
      </c>
      <c r="AC10" s="88">
        <v>2</v>
      </c>
      <c r="AD10" s="88">
        <v>1</v>
      </c>
      <c r="AE10" s="88">
        <v>4</v>
      </c>
      <c r="AF10" s="88">
        <v>1</v>
      </c>
      <c r="AG10" s="88">
        <v>4</v>
      </c>
      <c r="AH10" s="88">
        <v>2</v>
      </c>
      <c r="AI10" s="90">
        <f t="shared" si="0"/>
        <v>-28</v>
      </c>
      <c r="AJ10" s="150" t="s">
        <v>297</v>
      </c>
      <c r="AK10" s="88" t="s">
        <v>96</v>
      </c>
      <c r="AL10" s="88" t="str">
        <f t="shared" si="1"/>
        <v>Moderado</v>
      </c>
      <c r="AM10" s="88" t="str">
        <f t="shared" si="2"/>
        <v>Negativo No Significativo</v>
      </c>
      <c r="AN10" s="102" t="s">
        <v>319</v>
      </c>
      <c r="AO10" s="102" t="s">
        <v>320</v>
      </c>
      <c r="AP10" s="101"/>
      <c r="AQ10" s="101"/>
      <c r="AR10" s="101" t="s">
        <v>267</v>
      </c>
      <c r="AS10" s="101"/>
      <c r="AT10" s="101" t="s">
        <v>267</v>
      </c>
      <c r="AU10" s="101" t="s">
        <v>267</v>
      </c>
      <c r="AV10" s="102" t="s">
        <v>403</v>
      </c>
      <c r="AW10" s="162" t="s">
        <v>456</v>
      </c>
      <c r="AX10" s="100" t="s">
        <v>410</v>
      </c>
      <c r="AY10" s="156" t="s">
        <v>525</v>
      </c>
      <c r="AZ10" s="157"/>
      <c r="BA10" s="160">
        <v>46006</v>
      </c>
    </row>
    <row r="11" spans="1:53" ht="108.75" customHeight="1" x14ac:dyDescent="0.2">
      <c r="A11" s="100"/>
      <c r="B11" s="100"/>
      <c r="C11" s="100"/>
      <c r="D11" s="100"/>
      <c r="E11" s="101"/>
      <c r="F11" s="161"/>
      <c r="G11" s="161"/>
      <c r="H11" s="161"/>
      <c r="I11" s="23"/>
      <c r="J11" s="85" t="s">
        <v>278</v>
      </c>
      <c r="K11" s="91" t="s">
        <v>194</v>
      </c>
      <c r="L11" s="87" t="s">
        <v>267</v>
      </c>
      <c r="M11" s="87" t="s">
        <v>267</v>
      </c>
      <c r="N11" s="23"/>
      <c r="O11" s="87" t="s">
        <v>267</v>
      </c>
      <c r="P11" s="87" t="s">
        <v>267</v>
      </c>
      <c r="Q11" s="87" t="s">
        <v>267</v>
      </c>
      <c r="R11" s="87" t="s">
        <v>267</v>
      </c>
      <c r="S11" s="87" t="s">
        <v>267</v>
      </c>
      <c r="T11" s="23"/>
      <c r="U11" s="23"/>
      <c r="V11" s="23"/>
      <c r="W11" s="23"/>
      <c r="X11" s="88">
        <v>-1</v>
      </c>
      <c r="Y11" s="88">
        <v>2</v>
      </c>
      <c r="Z11" s="88">
        <v>2</v>
      </c>
      <c r="AA11" s="88">
        <v>2</v>
      </c>
      <c r="AB11" s="88">
        <v>2</v>
      </c>
      <c r="AC11" s="88">
        <v>2</v>
      </c>
      <c r="AD11" s="88">
        <v>2</v>
      </c>
      <c r="AE11" s="88">
        <v>4</v>
      </c>
      <c r="AF11" s="88">
        <v>1</v>
      </c>
      <c r="AG11" s="88">
        <v>2</v>
      </c>
      <c r="AH11" s="88">
        <v>2</v>
      </c>
      <c r="AI11" s="90">
        <f t="shared" si="0"/>
        <v>-27</v>
      </c>
      <c r="AJ11" s="150"/>
      <c r="AK11" s="88" t="s">
        <v>96</v>
      </c>
      <c r="AL11" s="88" t="str">
        <f t="shared" si="1"/>
        <v>Moderado</v>
      </c>
      <c r="AM11" s="88" t="str">
        <f t="shared" si="2"/>
        <v>Negativo No Significativo</v>
      </c>
      <c r="AN11" s="102"/>
      <c r="AO11" s="102"/>
      <c r="AP11" s="101"/>
      <c r="AQ11" s="101"/>
      <c r="AR11" s="101"/>
      <c r="AS11" s="101"/>
      <c r="AT11" s="101"/>
      <c r="AU11" s="101"/>
      <c r="AV11" s="102"/>
      <c r="AW11" s="163"/>
      <c r="AX11" s="100"/>
      <c r="AY11" s="158"/>
      <c r="AZ11" s="159"/>
      <c r="BA11" s="102"/>
    </row>
    <row r="12" spans="1:53" s="25" customFormat="1" ht="44.25" customHeight="1" x14ac:dyDescent="0.2">
      <c r="A12" s="100" t="s">
        <v>425</v>
      </c>
      <c r="B12" s="100" t="s">
        <v>167</v>
      </c>
      <c r="C12" s="100" t="s">
        <v>206</v>
      </c>
      <c r="D12" s="100" t="s">
        <v>179</v>
      </c>
      <c r="E12" s="101" t="s">
        <v>267</v>
      </c>
      <c r="F12" s="161"/>
      <c r="G12" s="161"/>
      <c r="H12" s="161"/>
      <c r="I12" s="91"/>
      <c r="J12" s="85" t="s">
        <v>190</v>
      </c>
      <c r="K12" s="91" t="s">
        <v>194</v>
      </c>
      <c r="L12" s="26"/>
      <c r="M12" s="26" t="s">
        <v>267</v>
      </c>
      <c r="N12" s="87"/>
      <c r="O12" s="26" t="s">
        <v>267</v>
      </c>
      <c r="P12" s="26"/>
      <c r="Q12" s="26" t="s">
        <v>267</v>
      </c>
      <c r="R12" s="26"/>
      <c r="S12" s="26"/>
      <c r="T12" s="87"/>
      <c r="U12" s="87"/>
      <c r="V12" s="87"/>
      <c r="W12" s="87"/>
      <c r="X12" s="88">
        <v>-1</v>
      </c>
      <c r="Y12" s="88">
        <v>4</v>
      </c>
      <c r="Z12" s="88">
        <v>2</v>
      </c>
      <c r="AA12" s="88">
        <v>2</v>
      </c>
      <c r="AB12" s="88">
        <v>2</v>
      </c>
      <c r="AC12" s="88">
        <v>2</v>
      </c>
      <c r="AD12" s="88">
        <v>2</v>
      </c>
      <c r="AE12" s="88">
        <v>1</v>
      </c>
      <c r="AF12" s="88">
        <v>1</v>
      </c>
      <c r="AG12" s="88">
        <v>4</v>
      </c>
      <c r="AH12" s="88">
        <v>2</v>
      </c>
      <c r="AI12" s="90">
        <f t="shared" si="0"/>
        <v>-32</v>
      </c>
      <c r="AJ12" s="89" t="s">
        <v>298</v>
      </c>
      <c r="AK12" s="88" t="s">
        <v>96</v>
      </c>
      <c r="AL12" s="88" t="str">
        <f t="shared" si="1"/>
        <v>Moderado</v>
      </c>
      <c r="AM12" s="88" t="str">
        <f t="shared" si="2"/>
        <v>Negativo No Significativo</v>
      </c>
      <c r="AN12" s="102" t="s">
        <v>323</v>
      </c>
      <c r="AO12" s="102" t="s">
        <v>318</v>
      </c>
      <c r="AP12" s="101"/>
      <c r="AQ12" s="101" t="s">
        <v>267</v>
      </c>
      <c r="AR12" s="101" t="s">
        <v>267</v>
      </c>
      <c r="AS12" s="101"/>
      <c r="AT12" s="101"/>
      <c r="AU12" s="101" t="s">
        <v>267</v>
      </c>
      <c r="AV12" s="102" t="s">
        <v>401</v>
      </c>
      <c r="AW12" s="162" t="s">
        <v>413</v>
      </c>
      <c r="AX12" s="155" t="s">
        <v>499</v>
      </c>
      <c r="AY12" s="156" t="s">
        <v>518</v>
      </c>
      <c r="AZ12" s="157"/>
      <c r="BA12" s="160">
        <v>46006</v>
      </c>
    </row>
    <row r="13" spans="1:53" ht="69" customHeight="1" x14ac:dyDescent="0.2">
      <c r="A13" s="100"/>
      <c r="B13" s="100"/>
      <c r="C13" s="100"/>
      <c r="D13" s="100"/>
      <c r="E13" s="101"/>
      <c r="F13" s="161"/>
      <c r="G13" s="161"/>
      <c r="H13" s="161"/>
      <c r="I13" s="23"/>
      <c r="J13" s="85" t="s">
        <v>193</v>
      </c>
      <c r="K13" s="64" t="s">
        <v>355</v>
      </c>
      <c r="L13" s="87"/>
      <c r="M13" s="26" t="s">
        <v>267</v>
      </c>
      <c r="N13" s="23"/>
      <c r="O13" s="87"/>
      <c r="P13" s="87"/>
      <c r="Q13" s="26" t="s">
        <v>267</v>
      </c>
      <c r="R13" s="87"/>
      <c r="S13" s="87"/>
      <c r="T13" s="23"/>
      <c r="U13" s="23"/>
      <c r="V13" s="23"/>
      <c r="W13" s="23"/>
      <c r="X13" s="88">
        <v>-1</v>
      </c>
      <c r="Y13" s="88">
        <v>4</v>
      </c>
      <c r="Z13" s="88">
        <v>2</v>
      </c>
      <c r="AA13" s="88">
        <v>2</v>
      </c>
      <c r="AB13" s="88">
        <v>2</v>
      </c>
      <c r="AC13" s="88">
        <v>2</v>
      </c>
      <c r="AD13" s="88">
        <v>2</v>
      </c>
      <c r="AE13" s="88">
        <v>1</v>
      </c>
      <c r="AF13" s="88">
        <v>1</v>
      </c>
      <c r="AG13" s="88">
        <v>2</v>
      </c>
      <c r="AH13" s="88">
        <v>2</v>
      </c>
      <c r="AI13" s="88">
        <f t="shared" si="0"/>
        <v>-30</v>
      </c>
      <c r="AJ13" s="89" t="s">
        <v>299</v>
      </c>
      <c r="AK13" s="88" t="s">
        <v>96</v>
      </c>
      <c r="AL13" s="88" t="str">
        <f t="shared" si="1"/>
        <v>Moderado</v>
      </c>
      <c r="AM13" s="88" t="str">
        <f t="shared" si="2"/>
        <v>Negativo No Significativo</v>
      </c>
      <c r="AN13" s="102"/>
      <c r="AO13" s="102"/>
      <c r="AP13" s="101"/>
      <c r="AQ13" s="101"/>
      <c r="AR13" s="101"/>
      <c r="AS13" s="101"/>
      <c r="AT13" s="101"/>
      <c r="AU13" s="101"/>
      <c r="AV13" s="102"/>
      <c r="AW13" s="163"/>
      <c r="AX13" s="155"/>
      <c r="AY13" s="158"/>
      <c r="AZ13" s="159"/>
      <c r="BA13" s="102"/>
    </row>
    <row r="14" spans="1:53" s="25" customFormat="1" ht="44.25" customHeight="1" x14ac:dyDescent="0.2">
      <c r="A14" s="100" t="s">
        <v>425</v>
      </c>
      <c r="B14" s="100" t="s">
        <v>167</v>
      </c>
      <c r="C14" s="100" t="s">
        <v>280</v>
      </c>
      <c r="D14" s="100" t="s">
        <v>179</v>
      </c>
      <c r="E14" s="101" t="s">
        <v>267</v>
      </c>
      <c r="F14" s="161"/>
      <c r="G14" s="161"/>
      <c r="H14" s="161"/>
      <c r="I14" s="91"/>
      <c r="J14" s="85" t="s">
        <v>190</v>
      </c>
      <c r="K14" s="91" t="s">
        <v>194</v>
      </c>
      <c r="L14" s="65"/>
      <c r="M14" s="65" t="s">
        <v>267</v>
      </c>
      <c r="N14" s="66"/>
      <c r="O14" s="65" t="s">
        <v>267</v>
      </c>
      <c r="P14" s="65"/>
      <c r="Q14" s="65" t="s">
        <v>267</v>
      </c>
      <c r="R14" s="65"/>
      <c r="S14" s="65"/>
      <c r="T14" s="66"/>
      <c r="U14" s="66"/>
      <c r="V14" s="66"/>
      <c r="W14" s="66"/>
      <c r="X14" s="88">
        <v>-1</v>
      </c>
      <c r="Y14" s="88">
        <v>4</v>
      </c>
      <c r="Z14" s="88">
        <v>2</v>
      </c>
      <c r="AA14" s="88">
        <v>2</v>
      </c>
      <c r="AB14" s="88">
        <v>2</v>
      </c>
      <c r="AC14" s="88">
        <v>2</v>
      </c>
      <c r="AD14" s="88">
        <v>2</v>
      </c>
      <c r="AE14" s="88">
        <v>4</v>
      </c>
      <c r="AF14" s="88">
        <v>1</v>
      </c>
      <c r="AG14" s="88">
        <v>4</v>
      </c>
      <c r="AH14" s="88">
        <v>2</v>
      </c>
      <c r="AI14" s="88">
        <f t="shared" si="0"/>
        <v>-35</v>
      </c>
      <c r="AJ14" s="89" t="s">
        <v>298</v>
      </c>
      <c r="AK14" s="88" t="s">
        <v>96</v>
      </c>
      <c r="AL14" s="88" t="str">
        <f t="shared" si="1"/>
        <v>Moderado</v>
      </c>
      <c r="AM14" s="88" t="str">
        <f t="shared" si="2"/>
        <v>Negativo No Significativo</v>
      </c>
      <c r="AN14" s="102" t="s">
        <v>323</v>
      </c>
      <c r="AO14" s="152" t="s">
        <v>321</v>
      </c>
      <c r="AP14" s="101"/>
      <c r="AQ14" s="101" t="s">
        <v>267</v>
      </c>
      <c r="AR14" s="101" t="s">
        <v>267</v>
      </c>
      <c r="AS14" s="101"/>
      <c r="AT14" s="101"/>
      <c r="AU14" s="101" t="s">
        <v>267</v>
      </c>
      <c r="AV14" s="102" t="s">
        <v>401</v>
      </c>
      <c r="AW14" s="162" t="s">
        <v>414</v>
      </c>
      <c r="AX14" s="155" t="s">
        <v>498</v>
      </c>
      <c r="AY14" s="156" t="s">
        <v>519</v>
      </c>
      <c r="AZ14" s="157"/>
      <c r="BA14" s="160">
        <v>46006</v>
      </c>
    </row>
    <row r="15" spans="1:53" ht="56.25" customHeight="1" x14ac:dyDescent="0.2">
      <c r="A15" s="100"/>
      <c r="B15" s="100"/>
      <c r="C15" s="100"/>
      <c r="D15" s="100"/>
      <c r="E15" s="101"/>
      <c r="F15" s="161"/>
      <c r="G15" s="161"/>
      <c r="H15" s="161"/>
      <c r="I15" s="23"/>
      <c r="J15" s="85" t="s">
        <v>281</v>
      </c>
      <c r="K15" s="91" t="s">
        <v>195</v>
      </c>
      <c r="L15" s="66"/>
      <c r="M15" s="65" t="s">
        <v>267</v>
      </c>
      <c r="N15" s="68"/>
      <c r="O15" s="66"/>
      <c r="P15" s="65" t="s">
        <v>267</v>
      </c>
      <c r="Q15" s="65"/>
      <c r="R15" s="66"/>
      <c r="S15" s="66"/>
      <c r="T15" s="68"/>
      <c r="U15" s="68"/>
      <c r="V15" s="68"/>
      <c r="W15" s="68"/>
      <c r="X15" s="88">
        <v>-1</v>
      </c>
      <c r="Y15" s="88">
        <v>4</v>
      </c>
      <c r="Z15" s="88">
        <v>2</v>
      </c>
      <c r="AA15" s="88">
        <v>1</v>
      </c>
      <c r="AB15" s="88">
        <v>2</v>
      </c>
      <c r="AC15" s="88">
        <v>2</v>
      </c>
      <c r="AD15" s="88">
        <v>2</v>
      </c>
      <c r="AE15" s="88">
        <v>4</v>
      </c>
      <c r="AF15" s="88">
        <v>1</v>
      </c>
      <c r="AG15" s="88">
        <v>4</v>
      </c>
      <c r="AH15" s="88">
        <v>2</v>
      </c>
      <c r="AI15" s="88">
        <f t="shared" si="0"/>
        <v>-34</v>
      </c>
      <c r="AJ15" s="89" t="s">
        <v>300</v>
      </c>
      <c r="AK15" s="88" t="s">
        <v>96</v>
      </c>
      <c r="AL15" s="88" t="str">
        <f t="shared" si="1"/>
        <v>Moderado</v>
      </c>
      <c r="AM15" s="88" t="str">
        <f t="shared" si="2"/>
        <v>Negativo No Significativo</v>
      </c>
      <c r="AN15" s="102"/>
      <c r="AO15" s="152"/>
      <c r="AP15" s="101"/>
      <c r="AQ15" s="101"/>
      <c r="AR15" s="101"/>
      <c r="AS15" s="101"/>
      <c r="AT15" s="101"/>
      <c r="AU15" s="101"/>
      <c r="AV15" s="102"/>
      <c r="AW15" s="163"/>
      <c r="AX15" s="155"/>
      <c r="AY15" s="158"/>
      <c r="AZ15" s="159"/>
      <c r="BA15" s="102"/>
    </row>
    <row r="16" spans="1:53" ht="61.5" customHeight="1" x14ac:dyDescent="0.2">
      <c r="A16" s="100" t="s">
        <v>425</v>
      </c>
      <c r="B16" s="100" t="s">
        <v>167</v>
      </c>
      <c r="C16" s="100" t="s">
        <v>205</v>
      </c>
      <c r="D16" s="100" t="s">
        <v>179</v>
      </c>
      <c r="E16" s="144" t="s">
        <v>156</v>
      </c>
      <c r="F16" s="101"/>
      <c r="G16" s="101"/>
      <c r="H16" s="101"/>
      <c r="I16" s="23"/>
      <c r="J16" s="102" t="s">
        <v>331</v>
      </c>
      <c r="K16" s="91" t="s">
        <v>197</v>
      </c>
      <c r="L16" s="26" t="s">
        <v>267</v>
      </c>
      <c r="M16" s="26"/>
      <c r="N16" s="26" t="s">
        <v>267</v>
      </c>
      <c r="O16" s="87"/>
      <c r="P16" s="26"/>
      <c r="Q16" s="26"/>
      <c r="R16" s="26" t="s">
        <v>267</v>
      </c>
      <c r="S16" s="87"/>
      <c r="T16" s="23"/>
      <c r="U16" s="23"/>
      <c r="V16" s="23"/>
      <c r="W16" s="26" t="s">
        <v>267</v>
      </c>
      <c r="X16" s="88">
        <v>-1</v>
      </c>
      <c r="Y16" s="88">
        <v>2</v>
      </c>
      <c r="Z16" s="88">
        <v>1</v>
      </c>
      <c r="AA16" s="88">
        <v>1</v>
      </c>
      <c r="AB16" s="88">
        <v>4</v>
      </c>
      <c r="AC16" s="88">
        <v>4</v>
      </c>
      <c r="AD16" s="88">
        <v>2</v>
      </c>
      <c r="AE16" s="88">
        <v>4</v>
      </c>
      <c r="AF16" s="88">
        <v>1</v>
      </c>
      <c r="AG16" s="88">
        <v>2</v>
      </c>
      <c r="AH16" s="88">
        <v>2</v>
      </c>
      <c r="AI16" s="88">
        <f t="shared" si="0"/>
        <v>-28</v>
      </c>
      <c r="AJ16" s="150" t="s">
        <v>332</v>
      </c>
      <c r="AK16" s="88" t="s">
        <v>96</v>
      </c>
      <c r="AL16" s="88" t="str">
        <f t="shared" si="1"/>
        <v>Moderado</v>
      </c>
      <c r="AM16" s="88" t="str">
        <f t="shared" si="2"/>
        <v>Negativo No Significativo</v>
      </c>
      <c r="AN16" s="102" t="s">
        <v>333</v>
      </c>
      <c r="AO16" s="102" t="s">
        <v>334</v>
      </c>
      <c r="AP16" s="101"/>
      <c r="AQ16" s="101" t="s">
        <v>267</v>
      </c>
      <c r="AR16" s="101" t="s">
        <v>267</v>
      </c>
      <c r="AS16" s="101"/>
      <c r="AT16" s="101" t="s">
        <v>267</v>
      </c>
      <c r="AU16" s="101" t="s">
        <v>267</v>
      </c>
      <c r="AV16" s="102" t="s">
        <v>270</v>
      </c>
      <c r="AW16" s="162" t="s">
        <v>417</v>
      </c>
      <c r="AX16" s="100" t="s">
        <v>510</v>
      </c>
      <c r="AY16" s="156" t="s">
        <v>520</v>
      </c>
      <c r="AZ16" s="157"/>
      <c r="BA16" s="160">
        <v>46006</v>
      </c>
    </row>
    <row r="17" spans="1:53" ht="56.25" customHeight="1" x14ac:dyDescent="0.2">
      <c r="A17" s="100"/>
      <c r="B17" s="100"/>
      <c r="C17" s="100"/>
      <c r="D17" s="100"/>
      <c r="E17" s="144"/>
      <c r="F17" s="101"/>
      <c r="G17" s="101"/>
      <c r="H17" s="101"/>
      <c r="I17" s="23"/>
      <c r="J17" s="102"/>
      <c r="K17" s="91" t="s">
        <v>254</v>
      </c>
      <c r="L17" s="87"/>
      <c r="M17" s="26" t="s">
        <v>267</v>
      </c>
      <c r="N17" s="26" t="s">
        <v>267</v>
      </c>
      <c r="O17" s="87"/>
      <c r="P17" s="26" t="s">
        <v>267</v>
      </c>
      <c r="Q17" s="26"/>
      <c r="R17" s="87"/>
      <c r="S17" s="87"/>
      <c r="T17" s="23"/>
      <c r="U17" s="23"/>
      <c r="V17" s="23"/>
      <c r="W17" s="26" t="s">
        <v>267</v>
      </c>
      <c r="X17" s="88">
        <v>-1</v>
      </c>
      <c r="Y17" s="88">
        <v>1</v>
      </c>
      <c r="Z17" s="88">
        <v>1</v>
      </c>
      <c r="AA17" s="88">
        <v>2</v>
      </c>
      <c r="AB17" s="88">
        <v>2</v>
      </c>
      <c r="AC17" s="88">
        <v>2</v>
      </c>
      <c r="AD17" s="88">
        <v>1</v>
      </c>
      <c r="AE17" s="88">
        <v>4</v>
      </c>
      <c r="AF17" s="88">
        <v>1</v>
      </c>
      <c r="AG17" s="88">
        <v>2</v>
      </c>
      <c r="AH17" s="88">
        <v>2</v>
      </c>
      <c r="AI17" s="88">
        <f t="shared" si="0"/>
        <v>-21</v>
      </c>
      <c r="AJ17" s="150"/>
      <c r="AK17" s="88" t="s">
        <v>96</v>
      </c>
      <c r="AL17" s="88" t="str">
        <f t="shared" si="1"/>
        <v>Bajo</v>
      </c>
      <c r="AM17" s="88" t="str">
        <f t="shared" si="2"/>
        <v>Negativo No Significativo</v>
      </c>
      <c r="AN17" s="102"/>
      <c r="AO17" s="102"/>
      <c r="AP17" s="101"/>
      <c r="AQ17" s="101"/>
      <c r="AR17" s="101"/>
      <c r="AS17" s="101"/>
      <c r="AT17" s="101"/>
      <c r="AU17" s="101"/>
      <c r="AV17" s="102"/>
      <c r="AW17" s="163"/>
      <c r="AX17" s="100"/>
      <c r="AY17" s="158"/>
      <c r="AZ17" s="159"/>
      <c r="BA17" s="102"/>
    </row>
    <row r="18" spans="1:53" s="25" customFormat="1" ht="49.5" customHeight="1" x14ac:dyDescent="0.2">
      <c r="A18" s="176" t="s">
        <v>425</v>
      </c>
      <c r="B18" s="100" t="s">
        <v>167</v>
      </c>
      <c r="C18" s="100" t="s">
        <v>279</v>
      </c>
      <c r="D18" s="100" t="s">
        <v>179</v>
      </c>
      <c r="E18" s="101" t="s">
        <v>267</v>
      </c>
      <c r="F18" s="161"/>
      <c r="G18" s="161"/>
      <c r="H18" s="161"/>
      <c r="I18" s="91"/>
      <c r="J18" s="85" t="s">
        <v>191</v>
      </c>
      <c r="K18" s="91" t="s">
        <v>194</v>
      </c>
      <c r="L18" s="26" t="s">
        <v>267</v>
      </c>
      <c r="M18" s="26" t="s">
        <v>267</v>
      </c>
      <c r="N18" s="87"/>
      <c r="O18" s="26" t="s">
        <v>267</v>
      </c>
      <c r="P18" s="26"/>
      <c r="Q18" s="26"/>
      <c r="R18" s="26"/>
      <c r="S18" s="26" t="s">
        <v>267</v>
      </c>
      <c r="T18" s="87"/>
      <c r="U18" s="87"/>
      <c r="V18" s="87"/>
      <c r="W18" s="87"/>
      <c r="X18" s="88">
        <v>-1</v>
      </c>
      <c r="Y18" s="88">
        <v>2</v>
      </c>
      <c r="Z18" s="88">
        <v>4</v>
      </c>
      <c r="AA18" s="88">
        <v>2</v>
      </c>
      <c r="AB18" s="88">
        <v>2</v>
      </c>
      <c r="AC18" s="88">
        <v>4</v>
      </c>
      <c r="AD18" s="88">
        <v>2</v>
      </c>
      <c r="AE18" s="88">
        <v>4</v>
      </c>
      <c r="AF18" s="88">
        <v>4</v>
      </c>
      <c r="AG18" s="88">
        <v>4</v>
      </c>
      <c r="AH18" s="88">
        <v>4</v>
      </c>
      <c r="AI18" s="88">
        <f t="shared" si="0"/>
        <v>-40</v>
      </c>
      <c r="AJ18" s="89" t="s">
        <v>301</v>
      </c>
      <c r="AK18" s="88" t="s">
        <v>96</v>
      </c>
      <c r="AL18" s="88" t="str">
        <f t="shared" si="1"/>
        <v>Moderado</v>
      </c>
      <c r="AM18" s="88" t="str">
        <f t="shared" si="2"/>
        <v>Negativo No Significativo</v>
      </c>
      <c r="AN18" s="102" t="s">
        <v>324</v>
      </c>
      <c r="AO18" s="102" t="s">
        <v>325</v>
      </c>
      <c r="AP18" s="101"/>
      <c r="AQ18" s="101" t="s">
        <v>267</v>
      </c>
      <c r="AR18" s="101" t="s">
        <v>267</v>
      </c>
      <c r="AS18" s="101"/>
      <c r="AT18" s="101"/>
      <c r="AU18" s="101" t="s">
        <v>267</v>
      </c>
      <c r="AV18" s="102" t="s">
        <v>268</v>
      </c>
      <c r="AW18" s="100" t="s">
        <v>415</v>
      </c>
      <c r="AX18" s="162" t="s">
        <v>419</v>
      </c>
      <c r="AY18" s="156" t="s">
        <v>521</v>
      </c>
      <c r="AZ18" s="157"/>
      <c r="BA18" s="167">
        <v>46006</v>
      </c>
    </row>
    <row r="19" spans="1:53" ht="45.75" customHeight="1" x14ac:dyDescent="0.2">
      <c r="A19" s="177"/>
      <c r="B19" s="100"/>
      <c r="C19" s="100"/>
      <c r="D19" s="100"/>
      <c r="E19" s="101"/>
      <c r="F19" s="161"/>
      <c r="G19" s="161"/>
      <c r="H19" s="161"/>
      <c r="I19" s="23"/>
      <c r="J19" s="85" t="s">
        <v>190</v>
      </c>
      <c r="K19" s="91" t="s">
        <v>194</v>
      </c>
      <c r="L19" s="26"/>
      <c r="M19" s="26" t="s">
        <v>267</v>
      </c>
      <c r="N19" s="87"/>
      <c r="O19" s="26" t="s">
        <v>267</v>
      </c>
      <c r="P19" s="26"/>
      <c r="Q19" s="26"/>
      <c r="R19" s="26"/>
      <c r="S19" s="26"/>
      <c r="T19" s="23"/>
      <c r="U19" s="23"/>
      <c r="V19" s="23"/>
      <c r="W19" s="23"/>
      <c r="X19" s="88">
        <v>-1</v>
      </c>
      <c r="Y19" s="88">
        <v>2</v>
      </c>
      <c r="Z19" s="88">
        <v>2</v>
      </c>
      <c r="AA19" s="88">
        <v>2</v>
      </c>
      <c r="AB19" s="88">
        <v>2</v>
      </c>
      <c r="AC19" s="88">
        <v>2</v>
      </c>
      <c r="AD19" s="88">
        <v>2</v>
      </c>
      <c r="AE19" s="88">
        <v>1</v>
      </c>
      <c r="AF19" s="88">
        <v>1</v>
      </c>
      <c r="AG19" s="88">
        <v>2</v>
      </c>
      <c r="AH19" s="88">
        <v>2</v>
      </c>
      <c r="AI19" s="88">
        <f t="shared" si="0"/>
        <v>-24</v>
      </c>
      <c r="AJ19" s="89" t="s">
        <v>298</v>
      </c>
      <c r="AK19" s="88" t="s">
        <v>96</v>
      </c>
      <c r="AL19" s="88" t="str">
        <f t="shared" si="1"/>
        <v>Bajo</v>
      </c>
      <c r="AM19" s="88" t="str">
        <f t="shared" si="2"/>
        <v>Negativo No Significativo</v>
      </c>
      <c r="AN19" s="102"/>
      <c r="AO19" s="102"/>
      <c r="AP19" s="101"/>
      <c r="AQ19" s="101"/>
      <c r="AR19" s="101"/>
      <c r="AS19" s="101"/>
      <c r="AT19" s="101"/>
      <c r="AU19" s="101"/>
      <c r="AV19" s="102"/>
      <c r="AW19" s="100"/>
      <c r="AX19" s="164"/>
      <c r="AY19" s="165"/>
      <c r="AZ19" s="166"/>
      <c r="BA19" s="168"/>
    </row>
    <row r="20" spans="1:53" ht="40.5" customHeight="1" x14ac:dyDescent="0.2">
      <c r="A20" s="177"/>
      <c r="B20" s="100"/>
      <c r="C20" s="100"/>
      <c r="D20" s="100"/>
      <c r="E20" s="101"/>
      <c r="F20" s="161"/>
      <c r="G20" s="161"/>
      <c r="H20" s="161"/>
      <c r="I20" s="23"/>
      <c r="J20" s="85" t="s">
        <v>352</v>
      </c>
      <c r="K20" s="91" t="s">
        <v>353</v>
      </c>
      <c r="L20" s="23"/>
      <c r="M20" s="26" t="s">
        <v>267</v>
      </c>
      <c r="N20" s="23"/>
      <c r="O20" s="26" t="s">
        <v>267</v>
      </c>
      <c r="P20" s="23"/>
      <c r="Q20" s="23"/>
      <c r="R20" s="23"/>
      <c r="S20" s="23"/>
      <c r="T20" s="23"/>
      <c r="U20" s="23"/>
      <c r="V20" s="23"/>
      <c r="W20" s="23"/>
      <c r="X20" s="88">
        <v>-1</v>
      </c>
      <c r="Y20" s="88">
        <v>4</v>
      </c>
      <c r="Z20" s="88">
        <v>4</v>
      </c>
      <c r="AA20" s="88">
        <v>2</v>
      </c>
      <c r="AB20" s="88">
        <v>2</v>
      </c>
      <c r="AC20" s="88">
        <v>2</v>
      </c>
      <c r="AD20" s="88">
        <v>1</v>
      </c>
      <c r="AE20" s="88">
        <v>4</v>
      </c>
      <c r="AF20" s="88">
        <v>4</v>
      </c>
      <c r="AG20" s="88">
        <v>4</v>
      </c>
      <c r="AH20" s="88">
        <v>2</v>
      </c>
      <c r="AI20" s="90">
        <f t="shared" si="0"/>
        <v>-41</v>
      </c>
      <c r="AJ20" s="89" t="s">
        <v>302</v>
      </c>
      <c r="AK20" s="88" t="s">
        <v>96</v>
      </c>
      <c r="AL20" s="88" t="str">
        <f t="shared" si="1"/>
        <v>Moderado</v>
      </c>
      <c r="AM20" s="88" t="str">
        <f t="shared" si="2"/>
        <v>Negativo No Significativo</v>
      </c>
      <c r="AN20" s="102"/>
      <c r="AO20" s="102"/>
      <c r="AP20" s="101"/>
      <c r="AQ20" s="101"/>
      <c r="AR20" s="101"/>
      <c r="AS20" s="101"/>
      <c r="AT20" s="101"/>
      <c r="AU20" s="101"/>
      <c r="AV20" s="102"/>
      <c r="AW20" s="100"/>
      <c r="AX20" s="164"/>
      <c r="AY20" s="165"/>
      <c r="AZ20" s="166"/>
      <c r="BA20" s="168"/>
    </row>
    <row r="21" spans="1:53" ht="48" customHeight="1" x14ac:dyDescent="0.2">
      <c r="A21" s="178"/>
      <c r="B21" s="100"/>
      <c r="C21" s="100"/>
      <c r="D21" s="100"/>
      <c r="E21" s="101"/>
      <c r="F21" s="161"/>
      <c r="G21" s="161"/>
      <c r="H21" s="161"/>
      <c r="I21" s="23"/>
      <c r="J21" s="85" t="s">
        <v>351</v>
      </c>
      <c r="K21" s="85" t="s">
        <v>282</v>
      </c>
      <c r="L21" s="23"/>
      <c r="M21" s="26" t="s">
        <v>267</v>
      </c>
      <c r="N21" s="23"/>
      <c r="O21" s="23"/>
      <c r="P21" s="26"/>
      <c r="Q21" s="26" t="s">
        <v>267</v>
      </c>
      <c r="R21" s="23"/>
      <c r="S21" s="23"/>
      <c r="T21" s="26" t="s">
        <v>267</v>
      </c>
      <c r="U21" s="23"/>
      <c r="V21" s="23"/>
      <c r="W21" s="23"/>
      <c r="X21" s="88">
        <v>-1</v>
      </c>
      <c r="Y21" s="88">
        <v>4</v>
      </c>
      <c r="Z21" s="88">
        <v>4</v>
      </c>
      <c r="AA21" s="88">
        <v>1</v>
      </c>
      <c r="AB21" s="88">
        <v>4</v>
      </c>
      <c r="AC21" s="88">
        <v>2</v>
      </c>
      <c r="AD21" s="88">
        <v>1</v>
      </c>
      <c r="AE21" s="88">
        <v>4</v>
      </c>
      <c r="AF21" s="88">
        <v>4</v>
      </c>
      <c r="AG21" s="88">
        <v>4</v>
      </c>
      <c r="AH21" s="88">
        <v>4</v>
      </c>
      <c r="AI21" s="90">
        <f t="shared" si="0"/>
        <v>-44</v>
      </c>
      <c r="AJ21" s="89" t="s">
        <v>303</v>
      </c>
      <c r="AK21" s="88" t="s">
        <v>96</v>
      </c>
      <c r="AL21" s="88" t="str">
        <f t="shared" si="1"/>
        <v>Moderado</v>
      </c>
      <c r="AM21" s="88" t="str">
        <f t="shared" si="2"/>
        <v>Negativo No Significativo</v>
      </c>
      <c r="AN21" s="102"/>
      <c r="AO21" s="102"/>
      <c r="AP21" s="101"/>
      <c r="AQ21" s="101"/>
      <c r="AR21" s="101"/>
      <c r="AS21" s="101"/>
      <c r="AT21" s="101"/>
      <c r="AU21" s="101"/>
      <c r="AV21" s="102"/>
      <c r="AW21" s="100"/>
      <c r="AX21" s="163"/>
      <c r="AY21" s="158"/>
      <c r="AZ21" s="159"/>
      <c r="BA21" s="169"/>
    </row>
    <row r="22" spans="1:53" s="25" customFormat="1" ht="52.5" customHeight="1" x14ac:dyDescent="0.2">
      <c r="A22" s="176" t="s">
        <v>425</v>
      </c>
      <c r="B22" s="100" t="s">
        <v>167</v>
      </c>
      <c r="C22" s="100" t="s">
        <v>204</v>
      </c>
      <c r="D22" s="100" t="s">
        <v>179</v>
      </c>
      <c r="E22" s="101" t="s">
        <v>267</v>
      </c>
      <c r="F22" s="161"/>
      <c r="G22" s="161"/>
      <c r="H22" s="161"/>
      <c r="I22" s="91"/>
      <c r="J22" s="85" t="s">
        <v>350</v>
      </c>
      <c r="K22" s="91" t="s">
        <v>284</v>
      </c>
      <c r="L22" s="26"/>
      <c r="M22" s="26" t="s">
        <v>267</v>
      </c>
      <c r="N22" s="26" t="s">
        <v>267</v>
      </c>
      <c r="O22" s="26"/>
      <c r="P22" s="26"/>
      <c r="Q22" s="26" t="s">
        <v>267</v>
      </c>
      <c r="R22" s="26"/>
      <c r="S22" s="27"/>
      <c r="T22" s="87"/>
      <c r="U22" s="26" t="s">
        <v>267</v>
      </c>
      <c r="V22" s="87"/>
      <c r="W22" s="87"/>
      <c r="X22" s="88">
        <v>1</v>
      </c>
      <c r="Y22" s="88">
        <v>1</v>
      </c>
      <c r="Z22" s="88">
        <v>2</v>
      </c>
      <c r="AA22" s="88">
        <v>2</v>
      </c>
      <c r="AB22" s="88">
        <v>4</v>
      </c>
      <c r="AC22" s="88">
        <v>4</v>
      </c>
      <c r="AD22" s="88">
        <v>4</v>
      </c>
      <c r="AE22" s="88">
        <v>4</v>
      </c>
      <c r="AF22" s="88">
        <v>1</v>
      </c>
      <c r="AG22" s="88">
        <v>4</v>
      </c>
      <c r="AH22" s="88">
        <v>4</v>
      </c>
      <c r="AI22" s="88">
        <f t="shared" si="0"/>
        <v>34</v>
      </c>
      <c r="AJ22" s="89" t="s">
        <v>303</v>
      </c>
      <c r="AK22" s="88" t="s">
        <v>96</v>
      </c>
      <c r="AL22" s="88" t="str">
        <f t="shared" si="1"/>
        <v>Beneficio Moderado</v>
      </c>
      <c r="AM22" s="88" t="str">
        <f t="shared" si="2"/>
        <v>Positivo No Significativo</v>
      </c>
      <c r="AN22" s="102" t="s">
        <v>326</v>
      </c>
      <c r="AO22" s="102" t="s">
        <v>327</v>
      </c>
      <c r="AP22" s="101"/>
      <c r="AQ22" s="101" t="s">
        <v>267</v>
      </c>
      <c r="AR22" s="101" t="s">
        <v>267</v>
      </c>
      <c r="AS22" s="101"/>
      <c r="AT22" s="101" t="s">
        <v>267</v>
      </c>
      <c r="AU22" s="101" t="s">
        <v>267</v>
      </c>
      <c r="AV22" s="102" t="s">
        <v>269</v>
      </c>
      <c r="AW22" s="100" t="s">
        <v>328</v>
      </c>
      <c r="AX22" s="162" t="s">
        <v>420</v>
      </c>
      <c r="AY22" s="170" t="s">
        <v>522</v>
      </c>
      <c r="AZ22" s="171"/>
      <c r="BA22" s="167">
        <v>46006</v>
      </c>
    </row>
    <row r="23" spans="1:53" ht="55.5" customHeight="1" x14ac:dyDescent="0.2">
      <c r="A23" s="177"/>
      <c r="B23" s="100"/>
      <c r="C23" s="100"/>
      <c r="D23" s="100"/>
      <c r="E23" s="101"/>
      <c r="F23" s="161"/>
      <c r="G23" s="161"/>
      <c r="H23" s="161"/>
      <c r="I23" s="23"/>
      <c r="J23" s="85" t="s">
        <v>351</v>
      </c>
      <c r="K23" s="91" t="s">
        <v>282</v>
      </c>
      <c r="L23" s="26"/>
      <c r="M23" s="26" t="s">
        <v>267</v>
      </c>
      <c r="N23" s="87"/>
      <c r="O23" s="26" t="s">
        <v>267</v>
      </c>
      <c r="P23" s="26" t="s">
        <v>267</v>
      </c>
      <c r="Q23" s="26" t="s">
        <v>267</v>
      </c>
      <c r="R23" s="26"/>
      <c r="S23" s="26"/>
      <c r="T23" s="23"/>
      <c r="U23" s="23"/>
      <c r="V23" s="23"/>
      <c r="W23" s="23"/>
      <c r="X23" s="88">
        <v>-1</v>
      </c>
      <c r="Y23" s="88">
        <v>1</v>
      </c>
      <c r="Z23" s="88">
        <v>2</v>
      </c>
      <c r="AA23" s="88">
        <v>2</v>
      </c>
      <c r="AB23" s="88">
        <v>4</v>
      </c>
      <c r="AC23" s="88">
        <v>4</v>
      </c>
      <c r="AD23" s="88">
        <v>4</v>
      </c>
      <c r="AE23" s="88">
        <v>4</v>
      </c>
      <c r="AF23" s="88">
        <v>1</v>
      </c>
      <c r="AG23" s="88">
        <v>4</v>
      </c>
      <c r="AH23" s="88">
        <v>4</v>
      </c>
      <c r="AI23" s="88">
        <f t="shared" si="0"/>
        <v>-34</v>
      </c>
      <c r="AJ23" s="89" t="s">
        <v>303</v>
      </c>
      <c r="AK23" s="88" t="s">
        <v>96</v>
      </c>
      <c r="AL23" s="88" t="str">
        <f t="shared" si="1"/>
        <v>Moderado</v>
      </c>
      <c r="AM23" s="88" t="str">
        <f t="shared" si="2"/>
        <v>Negativo No Significativo</v>
      </c>
      <c r="AN23" s="102"/>
      <c r="AO23" s="102"/>
      <c r="AP23" s="101"/>
      <c r="AQ23" s="101"/>
      <c r="AR23" s="101"/>
      <c r="AS23" s="101"/>
      <c r="AT23" s="101"/>
      <c r="AU23" s="101"/>
      <c r="AV23" s="102"/>
      <c r="AW23" s="100"/>
      <c r="AX23" s="164"/>
      <c r="AY23" s="172"/>
      <c r="AZ23" s="173"/>
      <c r="BA23" s="168"/>
    </row>
    <row r="24" spans="1:53" ht="48" customHeight="1" x14ac:dyDescent="0.2">
      <c r="A24" s="177"/>
      <c r="B24" s="100"/>
      <c r="C24" s="100"/>
      <c r="D24" s="100"/>
      <c r="E24" s="101"/>
      <c r="F24" s="161"/>
      <c r="G24" s="161"/>
      <c r="H24" s="161"/>
      <c r="I24" s="23"/>
      <c r="J24" s="85" t="s">
        <v>191</v>
      </c>
      <c r="K24" s="91" t="s">
        <v>194</v>
      </c>
      <c r="L24" s="23"/>
      <c r="M24" s="26" t="s">
        <v>267</v>
      </c>
      <c r="N24" s="23"/>
      <c r="O24" s="26" t="s">
        <v>267</v>
      </c>
      <c r="P24" s="23"/>
      <c r="Q24" s="23"/>
      <c r="R24" s="23"/>
      <c r="S24" s="23"/>
      <c r="T24" s="23"/>
      <c r="U24" s="23"/>
      <c r="V24" s="23"/>
      <c r="W24" s="23"/>
      <c r="X24" s="88">
        <v>-1</v>
      </c>
      <c r="Y24" s="88">
        <v>2</v>
      </c>
      <c r="Z24" s="88">
        <v>4</v>
      </c>
      <c r="AA24" s="88">
        <v>2</v>
      </c>
      <c r="AB24" s="88">
        <v>2</v>
      </c>
      <c r="AC24" s="88">
        <v>4</v>
      </c>
      <c r="AD24" s="88">
        <v>2</v>
      </c>
      <c r="AE24" s="88">
        <v>4</v>
      </c>
      <c r="AF24" s="88">
        <v>4</v>
      </c>
      <c r="AG24" s="88">
        <v>4</v>
      </c>
      <c r="AH24" s="88">
        <v>4</v>
      </c>
      <c r="AI24" s="88">
        <f t="shared" si="0"/>
        <v>-40</v>
      </c>
      <c r="AJ24" s="89" t="s">
        <v>301</v>
      </c>
      <c r="AK24" s="88" t="s">
        <v>96</v>
      </c>
      <c r="AL24" s="88" t="str">
        <f t="shared" si="1"/>
        <v>Moderado</v>
      </c>
      <c r="AM24" s="88" t="str">
        <f t="shared" si="2"/>
        <v>Negativo No Significativo</v>
      </c>
      <c r="AN24" s="102"/>
      <c r="AO24" s="102"/>
      <c r="AP24" s="101"/>
      <c r="AQ24" s="101"/>
      <c r="AR24" s="101"/>
      <c r="AS24" s="101"/>
      <c r="AT24" s="101"/>
      <c r="AU24" s="101"/>
      <c r="AV24" s="102"/>
      <c r="AW24" s="100"/>
      <c r="AX24" s="164"/>
      <c r="AY24" s="172"/>
      <c r="AZ24" s="173"/>
      <c r="BA24" s="168"/>
    </row>
    <row r="25" spans="1:53" ht="48" customHeight="1" x14ac:dyDescent="0.2">
      <c r="A25" s="178"/>
      <c r="B25" s="100"/>
      <c r="C25" s="100"/>
      <c r="D25" s="100"/>
      <c r="E25" s="101"/>
      <c r="F25" s="161"/>
      <c r="G25" s="161"/>
      <c r="H25" s="161"/>
      <c r="I25" s="23"/>
      <c r="J25" s="85" t="s">
        <v>190</v>
      </c>
      <c r="K25" s="85" t="s">
        <v>194</v>
      </c>
      <c r="L25" s="23"/>
      <c r="M25" s="26" t="s">
        <v>267</v>
      </c>
      <c r="N25" s="23"/>
      <c r="O25" s="23"/>
      <c r="P25" s="26"/>
      <c r="Q25" s="26" t="s">
        <v>267</v>
      </c>
      <c r="R25" s="23"/>
      <c r="S25" s="23"/>
      <c r="T25" s="23"/>
      <c r="U25" s="23"/>
      <c r="V25" s="23"/>
      <c r="W25" s="23"/>
      <c r="X25" s="88">
        <v>-1</v>
      </c>
      <c r="Y25" s="88">
        <v>2</v>
      </c>
      <c r="Z25" s="88">
        <v>2</v>
      </c>
      <c r="AA25" s="88">
        <v>2</v>
      </c>
      <c r="AB25" s="88">
        <v>2</v>
      </c>
      <c r="AC25" s="88">
        <v>2</v>
      </c>
      <c r="AD25" s="88">
        <v>2</v>
      </c>
      <c r="AE25" s="88">
        <v>1</v>
      </c>
      <c r="AF25" s="88">
        <v>1</v>
      </c>
      <c r="AG25" s="88">
        <v>4</v>
      </c>
      <c r="AH25" s="88">
        <v>2</v>
      </c>
      <c r="AI25" s="88">
        <f t="shared" si="0"/>
        <v>-26</v>
      </c>
      <c r="AJ25" s="89" t="s">
        <v>298</v>
      </c>
      <c r="AK25" s="88" t="s">
        <v>96</v>
      </c>
      <c r="AL25" s="88" t="str">
        <f t="shared" si="1"/>
        <v>Moderado</v>
      </c>
      <c r="AM25" s="88" t="str">
        <f t="shared" si="2"/>
        <v>Negativo No Significativo</v>
      </c>
      <c r="AN25" s="102"/>
      <c r="AO25" s="102"/>
      <c r="AP25" s="101"/>
      <c r="AQ25" s="101"/>
      <c r="AR25" s="101"/>
      <c r="AS25" s="101"/>
      <c r="AT25" s="101"/>
      <c r="AU25" s="101"/>
      <c r="AV25" s="102"/>
      <c r="AW25" s="100"/>
      <c r="AX25" s="163"/>
      <c r="AY25" s="174"/>
      <c r="AZ25" s="175"/>
      <c r="BA25" s="169"/>
    </row>
    <row r="26" spans="1:53" s="25" customFormat="1" ht="69" customHeight="1" x14ac:dyDescent="0.2">
      <c r="A26" s="100" t="s">
        <v>425</v>
      </c>
      <c r="B26" s="100" t="s">
        <v>167</v>
      </c>
      <c r="C26" s="100" t="s">
        <v>285</v>
      </c>
      <c r="D26" s="100" t="s">
        <v>181</v>
      </c>
      <c r="E26" s="101" t="s">
        <v>267</v>
      </c>
      <c r="F26" s="161"/>
      <c r="G26" s="161"/>
      <c r="H26" s="161"/>
      <c r="I26" s="91"/>
      <c r="J26" s="85" t="s">
        <v>350</v>
      </c>
      <c r="K26" s="91" t="s">
        <v>284</v>
      </c>
      <c r="L26" s="26"/>
      <c r="M26" s="26" t="s">
        <v>267</v>
      </c>
      <c r="N26" s="26" t="s">
        <v>267</v>
      </c>
      <c r="O26" s="26" t="s">
        <v>267</v>
      </c>
      <c r="P26" s="26"/>
      <c r="Q26" s="26"/>
      <c r="R26" s="26"/>
      <c r="S26" s="27"/>
      <c r="T26" s="87"/>
      <c r="U26" s="26" t="s">
        <v>267</v>
      </c>
      <c r="V26" s="87"/>
      <c r="W26" s="87"/>
      <c r="X26" s="88">
        <v>-1</v>
      </c>
      <c r="Y26" s="88">
        <v>8</v>
      </c>
      <c r="Z26" s="88">
        <v>4</v>
      </c>
      <c r="AA26" s="88">
        <v>2</v>
      </c>
      <c r="AB26" s="88">
        <v>4</v>
      </c>
      <c r="AC26" s="88">
        <v>2</v>
      </c>
      <c r="AD26" s="88">
        <v>2</v>
      </c>
      <c r="AE26" s="88">
        <v>4</v>
      </c>
      <c r="AF26" s="88">
        <v>4</v>
      </c>
      <c r="AG26" s="88">
        <v>4</v>
      </c>
      <c r="AH26" s="88">
        <v>2</v>
      </c>
      <c r="AI26" s="88">
        <f t="shared" si="0"/>
        <v>-56</v>
      </c>
      <c r="AJ26" s="89" t="s">
        <v>304</v>
      </c>
      <c r="AK26" s="88" t="s">
        <v>266</v>
      </c>
      <c r="AL26" s="88" t="str">
        <f t="shared" si="1"/>
        <v>Severo</v>
      </c>
      <c r="AM26" s="88" t="str">
        <f t="shared" si="2"/>
        <v>Negativo Parcialmente Significativo</v>
      </c>
      <c r="AN26" s="102" t="s">
        <v>329</v>
      </c>
      <c r="AO26" s="102" t="s">
        <v>330</v>
      </c>
      <c r="AP26" s="101"/>
      <c r="AQ26" s="101" t="s">
        <v>267</v>
      </c>
      <c r="AR26" s="101" t="s">
        <v>267</v>
      </c>
      <c r="AS26" s="101"/>
      <c r="AT26" s="101" t="s">
        <v>267</v>
      </c>
      <c r="AU26" s="101" t="s">
        <v>267</v>
      </c>
      <c r="AV26" s="102" t="s">
        <v>269</v>
      </c>
      <c r="AW26" s="100" t="s">
        <v>421</v>
      </c>
      <c r="AX26" s="162" t="s">
        <v>422</v>
      </c>
      <c r="AY26" s="156" t="s">
        <v>523</v>
      </c>
      <c r="AZ26" s="157"/>
      <c r="BA26" s="160">
        <v>46006</v>
      </c>
    </row>
    <row r="27" spans="1:53" ht="69.75" customHeight="1" x14ac:dyDescent="0.2">
      <c r="A27" s="100"/>
      <c r="B27" s="100"/>
      <c r="C27" s="100"/>
      <c r="D27" s="100"/>
      <c r="E27" s="101"/>
      <c r="F27" s="161"/>
      <c r="G27" s="161"/>
      <c r="H27" s="161"/>
      <c r="I27" s="23"/>
      <c r="J27" s="85" t="s">
        <v>351</v>
      </c>
      <c r="K27" s="91" t="s">
        <v>282</v>
      </c>
      <c r="L27" s="23"/>
      <c r="M27" s="26" t="s">
        <v>267</v>
      </c>
      <c r="N27" s="23"/>
      <c r="O27" s="23"/>
      <c r="P27" s="26"/>
      <c r="Q27" s="26" t="s">
        <v>267</v>
      </c>
      <c r="R27" s="23"/>
      <c r="S27" s="23"/>
      <c r="T27" s="23"/>
      <c r="U27" s="23"/>
      <c r="V27" s="23"/>
      <c r="W27" s="23"/>
      <c r="X27" s="88">
        <v>-1</v>
      </c>
      <c r="Y27" s="88">
        <v>4</v>
      </c>
      <c r="Z27" s="88">
        <v>4</v>
      </c>
      <c r="AA27" s="88">
        <v>2</v>
      </c>
      <c r="AB27" s="88">
        <v>2</v>
      </c>
      <c r="AC27" s="88">
        <v>2</v>
      </c>
      <c r="AD27" s="88">
        <v>2</v>
      </c>
      <c r="AE27" s="88">
        <v>4</v>
      </c>
      <c r="AF27" s="88">
        <v>4</v>
      </c>
      <c r="AG27" s="88">
        <v>4</v>
      </c>
      <c r="AH27" s="88">
        <v>2</v>
      </c>
      <c r="AI27" s="88">
        <f t="shared" si="0"/>
        <v>-42</v>
      </c>
      <c r="AJ27" s="89" t="s">
        <v>304</v>
      </c>
      <c r="AK27" s="88" t="s">
        <v>96</v>
      </c>
      <c r="AL27" s="88" t="str">
        <f t="shared" si="1"/>
        <v>Moderado</v>
      </c>
      <c r="AM27" s="88" t="str">
        <f t="shared" si="2"/>
        <v>Negativo No Significativo</v>
      </c>
      <c r="AN27" s="102"/>
      <c r="AO27" s="102"/>
      <c r="AP27" s="101"/>
      <c r="AQ27" s="101"/>
      <c r="AR27" s="101"/>
      <c r="AS27" s="101"/>
      <c r="AT27" s="101"/>
      <c r="AU27" s="101"/>
      <c r="AV27" s="102"/>
      <c r="AW27" s="100"/>
      <c r="AX27" s="163"/>
      <c r="AY27" s="158"/>
      <c r="AZ27" s="159"/>
      <c r="BA27" s="102"/>
    </row>
  </sheetData>
  <dataConsolidate/>
  <mergeCells count="223">
    <mergeCell ref="A2:AN2"/>
    <mergeCell ref="AO2:AW4"/>
    <mergeCell ref="AX2:BA4"/>
    <mergeCell ref="A3:E3"/>
    <mergeCell ref="F3:O3"/>
    <mergeCell ref="P3:AG3"/>
    <mergeCell ref="AH3:AN3"/>
    <mergeCell ref="A4:E4"/>
    <mergeCell ref="F4:O4"/>
    <mergeCell ref="P4:AG4"/>
    <mergeCell ref="AH4:AN4"/>
    <mergeCell ref="A5:A7"/>
    <mergeCell ref="B5:B7"/>
    <mergeCell ref="C5:C7"/>
    <mergeCell ref="D5:D7"/>
    <mergeCell ref="E5:H5"/>
    <mergeCell ref="J5:J7"/>
    <mergeCell ref="K5:K7"/>
    <mergeCell ref="L5:W5"/>
    <mergeCell ref="X5:AH5"/>
    <mergeCell ref="AP5:AU6"/>
    <mergeCell ref="AV5:AV7"/>
    <mergeCell ref="AW5:AW7"/>
    <mergeCell ref="AX5:AX7"/>
    <mergeCell ref="AY5:AZ7"/>
    <mergeCell ref="BA5:BA7"/>
    <mergeCell ref="AI5:AI7"/>
    <mergeCell ref="AJ5:AJ7"/>
    <mergeCell ref="AK5:AK7"/>
    <mergeCell ref="AL5:AM5"/>
    <mergeCell ref="AN5:AN7"/>
    <mergeCell ref="AO5:AO7"/>
    <mergeCell ref="AM6:AM7"/>
    <mergeCell ref="AL6:AL7"/>
    <mergeCell ref="X6:X7"/>
    <mergeCell ref="Y6:Y7"/>
    <mergeCell ref="Z6:Z7"/>
    <mergeCell ref="AA6:AA7"/>
    <mergeCell ref="AB6:AB7"/>
    <mergeCell ref="AC6:AC7"/>
    <mergeCell ref="E6:E7"/>
    <mergeCell ref="F6:F7"/>
    <mergeCell ref="G6:G7"/>
    <mergeCell ref="H6:H7"/>
    <mergeCell ref="L6:N6"/>
    <mergeCell ref="O6:W6"/>
    <mergeCell ref="C8:C9"/>
    <mergeCell ref="D8:D9"/>
    <mergeCell ref="E8:E9"/>
    <mergeCell ref="F8:F9"/>
    <mergeCell ref="AD6:AD7"/>
    <mergeCell ref="AE6:AE7"/>
    <mergeCell ref="AF6:AF7"/>
    <mergeCell ref="AG6:AG7"/>
    <mergeCell ref="AH6:AH7"/>
    <mergeCell ref="AW8:AW9"/>
    <mergeCell ref="AX8:AX9"/>
    <mergeCell ref="AY8:AZ9"/>
    <mergeCell ref="BA8:BA9"/>
    <mergeCell ref="A10:A11"/>
    <mergeCell ref="B10:B11"/>
    <mergeCell ref="C10:C11"/>
    <mergeCell ref="D10:D11"/>
    <mergeCell ref="E10:E11"/>
    <mergeCell ref="F10:F11"/>
    <mergeCell ref="AQ8:AQ9"/>
    <mergeCell ref="AR8:AR9"/>
    <mergeCell ref="AS8:AS9"/>
    <mergeCell ref="AT8:AT9"/>
    <mergeCell ref="AU8:AU9"/>
    <mergeCell ref="AV8:AV9"/>
    <mergeCell ref="G8:G9"/>
    <mergeCell ref="H8:H9"/>
    <mergeCell ref="AJ8:AJ9"/>
    <mergeCell ref="AN8:AN9"/>
    <mergeCell ref="AO8:AO9"/>
    <mergeCell ref="AP8:AP9"/>
    <mergeCell ref="A8:A9"/>
    <mergeCell ref="B8:B9"/>
    <mergeCell ref="AW10:AW11"/>
    <mergeCell ref="AX10:AX11"/>
    <mergeCell ref="AY10:AZ11"/>
    <mergeCell ref="BA10:BA11"/>
    <mergeCell ref="A12:A13"/>
    <mergeCell ref="B12:B13"/>
    <mergeCell ref="C12:C13"/>
    <mergeCell ref="D12:D13"/>
    <mergeCell ref="E12:E13"/>
    <mergeCell ref="F12:F13"/>
    <mergeCell ref="AQ10:AQ11"/>
    <mergeCell ref="AR10:AR11"/>
    <mergeCell ref="AS10:AS11"/>
    <mergeCell ref="AT10:AT11"/>
    <mergeCell ref="AU10:AU11"/>
    <mergeCell ref="AV10:AV11"/>
    <mergeCell ref="G10:G11"/>
    <mergeCell ref="H10:H11"/>
    <mergeCell ref="AJ10:AJ11"/>
    <mergeCell ref="AN10:AN11"/>
    <mergeCell ref="AO10:AO11"/>
    <mergeCell ref="AP10:AP11"/>
    <mergeCell ref="AX12:AX13"/>
    <mergeCell ref="AY12:AZ13"/>
    <mergeCell ref="BA12:BA13"/>
    <mergeCell ref="A14:A15"/>
    <mergeCell ref="B14:B15"/>
    <mergeCell ref="C14:C15"/>
    <mergeCell ref="D14:D15"/>
    <mergeCell ref="E14:E15"/>
    <mergeCell ref="F14:F15"/>
    <mergeCell ref="G14:G15"/>
    <mergeCell ref="AR12:AR13"/>
    <mergeCell ref="AS12:AS13"/>
    <mergeCell ref="AT12:AT13"/>
    <mergeCell ref="AU12:AU13"/>
    <mergeCell ref="AV12:AV13"/>
    <mergeCell ref="AW12:AW13"/>
    <mergeCell ref="G12:G13"/>
    <mergeCell ref="H12:H13"/>
    <mergeCell ref="AN12:AN13"/>
    <mergeCell ref="AO12:AO13"/>
    <mergeCell ref="AP12:AP13"/>
    <mergeCell ref="AQ12:AQ13"/>
    <mergeCell ref="AY14:AZ15"/>
    <mergeCell ref="BA14:BA15"/>
    <mergeCell ref="A16:A17"/>
    <mergeCell ref="B16:B17"/>
    <mergeCell ref="C16:C17"/>
    <mergeCell ref="D16:D17"/>
    <mergeCell ref="E16:E17"/>
    <mergeCell ref="F16:F17"/>
    <mergeCell ref="G16:G17"/>
    <mergeCell ref="H16:H17"/>
    <mergeCell ref="AS14:AS15"/>
    <mergeCell ref="AT14:AT15"/>
    <mergeCell ref="AU14:AU15"/>
    <mergeCell ref="AV14:AV15"/>
    <mergeCell ref="AW14:AW15"/>
    <mergeCell ref="AX14:AX15"/>
    <mergeCell ref="H14:H15"/>
    <mergeCell ref="AN14:AN15"/>
    <mergeCell ref="AO14:AO15"/>
    <mergeCell ref="AP14:AP15"/>
    <mergeCell ref="AQ14:AQ15"/>
    <mergeCell ref="AR14:AR15"/>
    <mergeCell ref="AX16:AX17"/>
    <mergeCell ref="AY16:AZ17"/>
    <mergeCell ref="BA16:BA17"/>
    <mergeCell ref="A18:A21"/>
    <mergeCell ref="B18:B21"/>
    <mergeCell ref="C18:C21"/>
    <mergeCell ref="D18:D21"/>
    <mergeCell ref="E18:E21"/>
    <mergeCell ref="F18:F21"/>
    <mergeCell ref="G18:G21"/>
    <mergeCell ref="AR16:AR17"/>
    <mergeCell ref="AS16:AS17"/>
    <mergeCell ref="AT16:AT17"/>
    <mergeCell ref="AU16:AU17"/>
    <mergeCell ref="AV16:AV17"/>
    <mergeCell ref="AW16:AW17"/>
    <mergeCell ref="J16:J17"/>
    <mergeCell ref="AJ16:AJ17"/>
    <mergeCell ref="AN16:AN17"/>
    <mergeCell ref="AO16:AO17"/>
    <mergeCell ref="AP16:AP17"/>
    <mergeCell ref="AQ16:AQ17"/>
    <mergeCell ref="AY18:AZ21"/>
    <mergeCell ref="BA18:BA21"/>
    <mergeCell ref="A22:A25"/>
    <mergeCell ref="B22:B25"/>
    <mergeCell ref="C22:C25"/>
    <mergeCell ref="D22:D25"/>
    <mergeCell ref="E22:E25"/>
    <mergeCell ref="F22:F25"/>
    <mergeCell ref="G22:G25"/>
    <mergeCell ref="H22:H25"/>
    <mergeCell ref="AS18:AS21"/>
    <mergeCell ref="AT18:AT21"/>
    <mergeCell ref="AU18:AU21"/>
    <mergeCell ref="AV18:AV21"/>
    <mergeCell ref="AW18:AW21"/>
    <mergeCell ref="AX18:AX21"/>
    <mergeCell ref="H18:H21"/>
    <mergeCell ref="AN18:AN21"/>
    <mergeCell ref="AO18:AO21"/>
    <mergeCell ref="AP18:AP21"/>
    <mergeCell ref="AQ18:AQ21"/>
    <mergeCell ref="AR18:AR21"/>
    <mergeCell ref="BA22:BA25"/>
    <mergeCell ref="A26:A27"/>
    <mergeCell ref="B26:B27"/>
    <mergeCell ref="C26:C27"/>
    <mergeCell ref="D26:D27"/>
    <mergeCell ref="E26:E27"/>
    <mergeCell ref="F26:F27"/>
    <mergeCell ref="G26:G27"/>
    <mergeCell ref="H26:H27"/>
    <mergeCell ref="AN26:AN27"/>
    <mergeCell ref="AT22:AT25"/>
    <mergeCell ref="AU22:AU25"/>
    <mergeCell ref="AV22:AV25"/>
    <mergeCell ref="AW22:AW25"/>
    <mergeCell ref="AX22:AX25"/>
    <mergeCell ref="AY22:AZ25"/>
    <mergeCell ref="AN22:AN25"/>
    <mergeCell ref="AO22:AO25"/>
    <mergeCell ref="AP22:AP25"/>
    <mergeCell ref="AQ22:AQ25"/>
    <mergeCell ref="AR22:AR25"/>
    <mergeCell ref="AS22:AS25"/>
    <mergeCell ref="AU26:AU27"/>
    <mergeCell ref="AV26:AV27"/>
    <mergeCell ref="AW26:AW27"/>
    <mergeCell ref="AX26:AX27"/>
    <mergeCell ref="AY26:AZ27"/>
    <mergeCell ref="BA26:BA27"/>
    <mergeCell ref="AO26:AO27"/>
    <mergeCell ref="AP26:AP27"/>
    <mergeCell ref="AQ26:AQ27"/>
    <mergeCell ref="AR26:AR27"/>
    <mergeCell ref="AS26:AS27"/>
    <mergeCell ref="AT26:AT27"/>
  </mergeCells>
  <conditionalFormatting sqref="AL8:AL27">
    <cfRule type="containsText" dxfId="71" priority="10" operator="containsText" text="Moderado">
      <formula>NOT(ISERROR(SEARCH("Moderado",AL8)))</formula>
    </cfRule>
    <cfRule type="containsText" dxfId="70" priority="11" operator="containsText" text="Severo">
      <formula>NOT(ISERROR(SEARCH("Severo",AL8)))</formula>
    </cfRule>
    <cfRule type="containsText" dxfId="69" priority="12" operator="containsText" text="Crítico">
      <formula>NOT(ISERROR(SEARCH("Crítico",AL8)))</formula>
    </cfRule>
    <cfRule type="containsText" dxfId="68" priority="13" operator="containsText" text="Beneficio Bajo">
      <formula>NOT(ISERROR(SEARCH("Beneficio Bajo",AL8)))</formula>
    </cfRule>
    <cfRule type="containsText" dxfId="67" priority="14" operator="containsText" text="Beneficio Moderado">
      <formula>NOT(ISERROR(SEARCH("Beneficio Moderado",AL8)))</formula>
    </cfRule>
    <cfRule type="containsText" dxfId="66" priority="15" operator="containsText" text="Beneficio Alto">
      <formula>NOT(ISERROR(SEARCH("Beneficio Alto",AL8)))</formula>
    </cfRule>
    <cfRule type="containsText" dxfId="65" priority="16" operator="containsText" text="Beneficio Ambiental Excepcional">
      <formula>NOT(ISERROR(SEARCH("Beneficio Ambiental Excepcional",AL8)))</formula>
    </cfRule>
    <cfRule type="containsText" dxfId="64" priority="17" operator="containsText" text="Negativo Crítico">
      <formula>NOT(ISERROR(SEARCH("Negativo Crítico",AL8)))</formula>
    </cfRule>
    <cfRule type="containsText" dxfId="63" priority="18" operator="containsText" text="Negativo Severo">
      <formula>NOT(ISERROR(SEARCH("Negativo Severo",AL8)))</formula>
    </cfRule>
    <cfRule type="containsText" dxfId="62" priority="19" operator="containsText" text="Negativo Moderado">
      <formula>NOT(ISERROR(SEARCH("Negativo Moderado",AL8)))</formula>
    </cfRule>
    <cfRule type="containsText" dxfId="61" priority="20" operator="containsText" text="Negativo Bajo">
      <formula>NOT(ISERROR(SEARCH("Negativo Bajo",AL8)))</formula>
    </cfRule>
    <cfRule type="containsText" dxfId="60" priority="21" operator="containsText" text="Positivo Critico">
      <formula>NOT(ISERROR(SEARCH("Positivo Critico",AL8)))</formula>
    </cfRule>
    <cfRule type="containsText" dxfId="59" priority="22" operator="containsText" text="Positivo Severo">
      <formula>NOT(ISERROR(SEARCH("Positivo Severo",AL8)))</formula>
    </cfRule>
    <cfRule type="containsText" dxfId="58" priority="23" operator="containsText" text="Positivo Moderado">
      <formula>NOT(ISERROR(SEARCH("Positivo Moderado",AL8)))</formula>
    </cfRule>
    <cfRule type="containsText" dxfId="57" priority="24" operator="containsText" text="Positivo Bajo">
      <formula>NOT(ISERROR(SEARCH("Positivo Bajo",AL8)))</formula>
    </cfRule>
  </conditionalFormatting>
  <conditionalFormatting sqref="AL8:AL27">
    <cfRule type="containsText" dxfId="56" priority="9" operator="containsText" text="Beneficio Moderado">
      <formula>NOT(ISERROR(SEARCH("Beneficio Moderado",AL8)))</formula>
    </cfRule>
  </conditionalFormatting>
  <conditionalFormatting sqref="AL8:AL27">
    <cfRule type="containsText" dxfId="55" priority="8" operator="containsText" text="Bajo">
      <formula>NOT(ISERROR(SEARCH("Bajo",AL8)))</formula>
    </cfRule>
  </conditionalFormatting>
  <conditionalFormatting sqref="AM8:AM27">
    <cfRule type="containsText" dxfId="54" priority="1" operator="containsText" text="Positivo Significativo">
      <formula>NOT(ISERROR(SEARCH("Positivo Significativo",AM8)))</formula>
    </cfRule>
    <cfRule type="containsText" dxfId="53" priority="2" operator="containsText" text="Negativo No Significativo">
      <formula>NOT(ISERROR(SEARCH("Negativo No Significativo",AM8)))</formula>
    </cfRule>
    <cfRule type="containsText" dxfId="52" priority="3" operator="containsText" text="Negativo Parcialmente Significativo">
      <formula>NOT(ISERROR(SEARCH("Negativo Parcialmente Significativo",AM8)))</formula>
    </cfRule>
    <cfRule type="containsText" dxfId="51" priority="4" operator="containsText" text="Negativo Significativo">
      <formula>NOT(ISERROR(SEARCH("Negativo Significativo",AM8)))</formula>
    </cfRule>
    <cfRule type="containsText" dxfId="50" priority="5" operator="containsText" text="Positivo Significativo">
      <formula>NOT(ISERROR(SEARCH("Positivo Significativo",AM8)))</formula>
    </cfRule>
    <cfRule type="containsText" dxfId="49" priority="6" operator="containsText" text="Positivo Parcialmente Significativo">
      <formula>NOT(ISERROR(SEARCH("Positivo Parcialmente Significativo",AM8)))</formula>
    </cfRule>
    <cfRule type="containsText" dxfId="48" priority="7" operator="containsText" text="Positivo No Significativo">
      <formula>NOT(ISERROR(SEARCH("Positivo No Significativo",AM8)))</formula>
    </cfRule>
  </conditionalFormatting>
  <printOptions horizontalCentered="1"/>
  <pageMargins left="0.23622047244094491" right="0.23622047244094491" top="0.74803149606299213" bottom="0.74803149606299213" header="0.31496062992125984" footer="0.31496062992125984"/>
  <pageSetup scale="35" orientation="landscape" r:id="rId1"/>
  <drawing r:id="rId2"/>
  <extLst>
    <ext xmlns:x14="http://schemas.microsoft.com/office/spreadsheetml/2009/9/main" uri="{CCE6A557-97BC-4b89-ADB6-D9C93CAAB3DF}">
      <x14:dataValidations xmlns:xm="http://schemas.microsoft.com/office/excel/2006/main" count="14">
        <x14:dataValidation type="list" allowBlank="1" showInputMessage="1" showErrorMessage="1">
          <x14:formula1>
            <xm:f>DATOS!$C$2:$C$37</xm:f>
          </x14:formula1>
          <xm:sqref>J8:J27</xm:sqref>
        </x14:dataValidation>
        <x14:dataValidation type="list" allowBlank="1" showInputMessage="1" showErrorMessage="1">
          <x14:formula1>
            <xm:f>DATOS!$D$2:$D$32</xm:f>
          </x14:formula1>
          <xm:sqref>K8:K27</xm:sqref>
        </x14:dataValidation>
        <x14:dataValidation type="list" allowBlank="1" showInputMessage="1" showErrorMessage="1">
          <x14:formula1>
            <xm:f>DATOS!$E$15:$E$17</xm:f>
          </x14:formula1>
          <xm:sqref>AK8:AK27</xm:sqref>
        </x14:dataValidation>
        <x14:dataValidation type="list" allowBlank="1" showInputMessage="1" showErrorMessage="1">
          <x14:formula1>
            <xm:f>DATOS!$E$12:$E$13</xm:f>
          </x14:formula1>
          <xm:sqref>AE8:AF27</xm:sqref>
        </x14:dataValidation>
        <x14:dataValidation type="list" allowBlank="1" showInputMessage="1" showErrorMessage="1">
          <x14:formula1>
            <xm:f>DATOS!$E$7:$E$11</xm:f>
          </x14:formula1>
          <xm:sqref>Y8:Z27</xm:sqref>
        </x14:dataValidation>
        <x14:dataValidation type="list" allowBlank="1" showInputMessage="1" showErrorMessage="1">
          <x14:formula1>
            <xm:f>DATOS!$E$4:$E$5</xm:f>
          </x14:formula1>
          <xm:sqref>X8:X27</xm:sqref>
        </x14:dataValidation>
        <x14:dataValidation type="list" allowBlank="1" showInputMessage="1" showErrorMessage="1">
          <x14:formula1>
            <xm:f>DATOS!$E$7:$E$10</xm:f>
          </x14:formula1>
          <xm:sqref>AA8:AA27 AH8:AH27</xm:sqref>
        </x14:dataValidation>
        <x14:dataValidation type="list" allowBlank="1" showInputMessage="1" showErrorMessage="1">
          <x14:formula1>
            <xm:f>DATOS!$E$7:$E$9</xm:f>
          </x14:formula1>
          <xm:sqref>AB8:AD27 AG8:AG27</xm:sqref>
        </x14:dataValidation>
        <x14:dataValidation type="list" allowBlank="1" showInputMessage="1" showErrorMessage="1">
          <x14:formula1>
            <xm:f>DATOS!$B$2:$B$122</xm:f>
          </x14:formula1>
          <xm:sqref>C8:C27</xm:sqref>
        </x14:dataValidation>
        <x14:dataValidation type="list" allowBlank="1" showInputMessage="1" showErrorMessage="1">
          <x14:formula1>
            <xm:f>DATOS!$F$2:$F$10</xm:f>
          </x14:formula1>
          <xm:sqref>AV8:AV27</xm:sqref>
        </x14:dataValidation>
        <x14:dataValidation type="list" allowBlank="1" showInputMessage="1" showErrorMessage="1">
          <x14:formula1>
            <xm:f>DATOS!$A$2:$A$28</xm:f>
          </x14:formula1>
          <xm:sqref>A26:A27 A22 A8:A18</xm:sqref>
        </x14:dataValidation>
        <x14:dataValidation type="list" allowBlank="1" showInputMessage="1" showErrorMessage="1">
          <x14:formula1>
            <xm:f>DATOS!$H$1:$H$12</xm:f>
          </x14:formula1>
          <xm:sqref>B8 B10 B12 B14 B18 B22 B26 B16</xm:sqref>
        </x14:dataValidation>
        <x14:dataValidation type="list" allowBlank="1" showInputMessage="1" showErrorMessage="1">
          <x14:formula1>
            <xm:f>DATOS!$G$1:$G$8</xm:f>
          </x14:formula1>
          <xm:sqref>D8 D10 D12 D14 D18 D22 D26 D16</xm:sqref>
        </x14:dataValidation>
        <x14:dataValidation type="list" allowBlank="1" showInputMessage="1" showErrorMessage="1">
          <x14:formula1>
            <xm:f>Hoja1!$E$2:$E$5</xm:f>
          </x14:formula1>
          <xm:sqref>Y723:Y1048576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workbookViewId="0">
      <selection activeCell="A14" sqref="A14"/>
    </sheetView>
  </sheetViews>
  <sheetFormatPr baseColWidth="10" defaultColWidth="11.42578125" defaultRowHeight="15" x14ac:dyDescent="0.25"/>
  <cols>
    <col min="1" max="1" width="46.42578125" bestFit="1" customWidth="1"/>
    <col min="2" max="2" width="22.140625" customWidth="1"/>
    <col min="3" max="3" width="45" bestFit="1" customWidth="1"/>
    <col min="4" max="4" width="44.42578125" bestFit="1" customWidth="1"/>
    <col min="5" max="5" width="13" bestFit="1" customWidth="1"/>
    <col min="12" max="12" width="15.140625" bestFit="1" customWidth="1"/>
    <col min="13" max="13" width="24" bestFit="1" customWidth="1"/>
    <col min="14" max="14" width="114.5703125" bestFit="1" customWidth="1"/>
  </cols>
  <sheetData>
    <row r="1" spans="1:14" x14ac:dyDescent="0.25">
      <c r="A1" t="s">
        <v>1</v>
      </c>
      <c r="B1" t="s">
        <v>2</v>
      </c>
      <c r="C1" t="s">
        <v>3</v>
      </c>
      <c r="D1" t="s">
        <v>4</v>
      </c>
      <c r="E1" t="s">
        <v>8</v>
      </c>
      <c r="F1" t="s">
        <v>36</v>
      </c>
      <c r="G1" t="s">
        <v>37</v>
      </c>
      <c r="H1" t="s">
        <v>38</v>
      </c>
      <c r="I1" t="s">
        <v>39</v>
      </c>
      <c r="J1" t="s">
        <v>40</v>
      </c>
      <c r="K1" t="s">
        <v>41</v>
      </c>
      <c r="L1" t="s">
        <v>42</v>
      </c>
      <c r="M1" t="s">
        <v>43</v>
      </c>
      <c r="N1" t="s">
        <v>7</v>
      </c>
    </row>
    <row r="2" spans="1:14" x14ac:dyDescent="0.25">
      <c r="A2" s="1" t="s">
        <v>25</v>
      </c>
      <c r="B2" s="1" t="s">
        <v>22</v>
      </c>
      <c r="C2" s="1" t="s">
        <v>44</v>
      </c>
      <c r="D2" s="1" t="s">
        <v>12</v>
      </c>
      <c r="E2" t="s">
        <v>13</v>
      </c>
      <c r="F2">
        <v>-1</v>
      </c>
      <c r="G2">
        <v>1</v>
      </c>
      <c r="H2">
        <v>1</v>
      </c>
      <c r="I2">
        <v>4</v>
      </c>
      <c r="J2">
        <v>4</v>
      </c>
      <c r="K2">
        <v>4</v>
      </c>
      <c r="L2">
        <v>4</v>
      </c>
      <c r="M2" t="s">
        <v>45</v>
      </c>
      <c r="N2" t="s">
        <v>46</v>
      </c>
    </row>
    <row r="3" spans="1:14" x14ac:dyDescent="0.25">
      <c r="A3" s="1" t="s">
        <v>28</v>
      </c>
      <c r="B3" s="1" t="s">
        <v>31</v>
      </c>
      <c r="C3" s="1" t="s">
        <v>23</v>
      </c>
      <c r="D3" s="1" t="s">
        <v>47</v>
      </c>
      <c r="E3" t="s">
        <v>48</v>
      </c>
      <c r="F3">
        <v>1</v>
      </c>
      <c r="G3">
        <v>2</v>
      </c>
      <c r="H3">
        <v>2</v>
      </c>
      <c r="I3">
        <v>2</v>
      </c>
      <c r="J3">
        <v>2</v>
      </c>
      <c r="K3">
        <v>2</v>
      </c>
      <c r="L3">
        <v>2</v>
      </c>
      <c r="M3" t="s">
        <v>20</v>
      </c>
      <c r="N3" t="s">
        <v>49</v>
      </c>
    </row>
    <row r="4" spans="1:14" x14ac:dyDescent="0.25">
      <c r="A4" s="1" t="s">
        <v>50</v>
      </c>
      <c r="B4" s="1" t="s">
        <v>10</v>
      </c>
      <c r="C4" s="1" t="s">
        <v>51</v>
      </c>
      <c r="D4" s="1" t="s">
        <v>52</v>
      </c>
      <c r="E4" t="s">
        <v>53</v>
      </c>
      <c r="G4">
        <v>4</v>
      </c>
      <c r="H4">
        <v>4</v>
      </c>
      <c r="I4">
        <v>1</v>
      </c>
      <c r="J4">
        <v>1</v>
      </c>
      <c r="K4">
        <v>1</v>
      </c>
      <c r="L4">
        <v>1</v>
      </c>
      <c r="M4" t="s">
        <v>15</v>
      </c>
      <c r="N4" t="s">
        <v>54</v>
      </c>
    </row>
    <row r="5" spans="1:14" x14ac:dyDescent="0.25">
      <c r="A5" s="1" t="s">
        <v>34</v>
      </c>
      <c r="B5" s="1" t="s">
        <v>55</v>
      </c>
      <c r="C5" s="1" t="s">
        <v>11</v>
      </c>
      <c r="D5" s="1" t="s">
        <v>18</v>
      </c>
      <c r="E5" t="s">
        <v>56</v>
      </c>
      <c r="N5" t="s">
        <v>57</v>
      </c>
    </row>
    <row r="6" spans="1:14" x14ac:dyDescent="0.25">
      <c r="A6" s="1" t="s">
        <v>58</v>
      </c>
      <c r="B6" s="1" t="s">
        <v>59</v>
      </c>
      <c r="C6" s="1" t="s">
        <v>60</v>
      </c>
      <c r="D6" s="1" t="s">
        <v>61</v>
      </c>
      <c r="N6" t="s">
        <v>62</v>
      </c>
    </row>
    <row r="7" spans="1:14" x14ac:dyDescent="0.25">
      <c r="A7" s="1" t="s">
        <v>63</v>
      </c>
      <c r="B7" s="1" t="s">
        <v>64</v>
      </c>
      <c r="C7" s="1" t="s">
        <v>27</v>
      </c>
      <c r="D7" s="1" t="s">
        <v>33</v>
      </c>
      <c r="N7" t="s">
        <v>14</v>
      </c>
    </row>
    <row r="8" spans="1:14" x14ac:dyDescent="0.25">
      <c r="A8" s="1" t="s">
        <v>65</v>
      </c>
      <c r="B8" s="1" t="s">
        <v>26</v>
      </c>
      <c r="C8" s="1" t="s">
        <v>66</v>
      </c>
      <c r="D8" s="1" t="s">
        <v>67</v>
      </c>
      <c r="N8" t="s">
        <v>68</v>
      </c>
    </row>
    <row r="9" spans="1:14" x14ac:dyDescent="0.25">
      <c r="A9" s="1" t="s">
        <v>29</v>
      </c>
      <c r="B9" s="1" t="s">
        <v>16</v>
      </c>
      <c r="C9" s="1" t="s">
        <v>17</v>
      </c>
      <c r="D9" s="1" t="s">
        <v>69</v>
      </c>
      <c r="N9" t="s">
        <v>70</v>
      </c>
    </row>
    <row r="10" spans="1:14" x14ac:dyDescent="0.25">
      <c r="A10" s="1" t="s">
        <v>71</v>
      </c>
      <c r="B10" s="1"/>
      <c r="C10" s="1" t="s">
        <v>35</v>
      </c>
      <c r="D10" s="1" t="s">
        <v>72</v>
      </c>
      <c r="N10" t="s">
        <v>73</v>
      </c>
    </row>
    <row r="11" spans="1:14" x14ac:dyDescent="0.25">
      <c r="A11" s="1" t="s">
        <v>21</v>
      </c>
      <c r="B11" s="1"/>
      <c r="C11" s="1" t="s">
        <v>32</v>
      </c>
      <c r="D11" s="1" t="s">
        <v>24</v>
      </c>
      <c r="N11" t="s">
        <v>74</v>
      </c>
    </row>
    <row r="12" spans="1:14" x14ac:dyDescent="0.25">
      <c r="A12" s="1" t="s">
        <v>9</v>
      </c>
      <c r="B12" s="1"/>
      <c r="C12" s="1" t="s">
        <v>75</v>
      </c>
      <c r="D12" s="1" t="s">
        <v>76</v>
      </c>
      <c r="N12" t="s">
        <v>77</v>
      </c>
    </row>
    <row r="13" spans="1:14" x14ac:dyDescent="0.25">
      <c r="A13" t="s">
        <v>30</v>
      </c>
      <c r="C13" s="1" t="s">
        <v>78</v>
      </c>
      <c r="N13" t="s">
        <v>79</v>
      </c>
    </row>
    <row r="14" spans="1:14" x14ac:dyDescent="0.25">
      <c r="C14" s="1" t="s">
        <v>80</v>
      </c>
      <c r="N14" t="s">
        <v>19</v>
      </c>
    </row>
    <row r="15" spans="1:14" x14ac:dyDescent="0.25">
      <c r="N15" t="s">
        <v>81</v>
      </c>
    </row>
  </sheetData>
  <pageMargins left="0.7" right="0.7" top="0.75" bottom="0.75" header="0.3" footer="0.3"/>
  <pageSetup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zoomScale="85" zoomScaleNormal="85" workbookViewId="0">
      <selection activeCell="F29" sqref="F29"/>
    </sheetView>
  </sheetViews>
  <sheetFormatPr baseColWidth="10" defaultRowHeight="12.75" x14ac:dyDescent="0.2"/>
  <cols>
    <col min="1" max="1" width="12.140625" style="11" customWidth="1"/>
    <col min="2" max="2" width="12.85546875" style="11" customWidth="1"/>
    <col min="3" max="3" width="20.7109375" style="11" customWidth="1"/>
    <col min="4" max="4" width="14.7109375" style="11" customWidth="1"/>
    <col min="5" max="5" width="20.7109375" style="11" customWidth="1"/>
    <col min="6" max="6" width="14.7109375" style="11" customWidth="1"/>
    <col min="7" max="16384" width="11.42578125" style="11"/>
  </cols>
  <sheetData>
    <row r="1" spans="1:6" ht="25.5" x14ac:dyDescent="0.2">
      <c r="A1" s="39" t="s">
        <v>146</v>
      </c>
      <c r="B1" s="40" t="s">
        <v>139</v>
      </c>
      <c r="C1" s="40" t="s">
        <v>147</v>
      </c>
      <c r="D1" s="40" t="s">
        <v>149</v>
      </c>
      <c r="E1" s="40" t="s">
        <v>148</v>
      </c>
      <c r="F1" s="41" t="s">
        <v>149</v>
      </c>
    </row>
    <row r="2" spans="1:6" ht="66.75" customHeight="1" x14ac:dyDescent="0.2">
      <c r="A2" s="16" t="s">
        <v>140</v>
      </c>
      <c r="B2" s="15" t="s">
        <v>150</v>
      </c>
      <c r="C2" s="15" t="s">
        <v>309</v>
      </c>
      <c r="D2" s="15"/>
      <c r="E2" s="15" t="s">
        <v>316</v>
      </c>
      <c r="F2" s="17"/>
    </row>
    <row r="3" spans="1:6" ht="51" x14ac:dyDescent="0.2">
      <c r="A3" s="18" t="s">
        <v>155</v>
      </c>
      <c r="B3" s="15" t="s">
        <v>151</v>
      </c>
      <c r="C3" s="15" t="s">
        <v>310</v>
      </c>
      <c r="D3" s="15"/>
      <c r="E3" s="15" t="s">
        <v>315</v>
      </c>
      <c r="F3" s="17"/>
    </row>
    <row r="4" spans="1:6" ht="63.75" x14ac:dyDescent="0.2">
      <c r="A4" s="18" t="s">
        <v>154</v>
      </c>
      <c r="B4" s="15" t="s">
        <v>153</v>
      </c>
      <c r="C4" s="15" t="s">
        <v>311</v>
      </c>
      <c r="D4" s="14"/>
      <c r="E4" s="15" t="s">
        <v>314</v>
      </c>
      <c r="F4" s="17"/>
    </row>
    <row r="5" spans="1:6" ht="77.25" thickBot="1" x14ac:dyDescent="0.25">
      <c r="A5" s="19" t="s">
        <v>141</v>
      </c>
      <c r="B5" s="20" t="s">
        <v>152</v>
      </c>
      <c r="C5" s="20" t="s">
        <v>312</v>
      </c>
      <c r="D5" s="21"/>
      <c r="E5" s="20" t="s">
        <v>313</v>
      </c>
      <c r="F5" s="22"/>
    </row>
    <row r="7" spans="1:6" ht="13.5" thickBot="1" x14ac:dyDescent="0.25"/>
    <row r="8" spans="1:6" ht="13.5" thickTop="1" x14ac:dyDescent="0.2">
      <c r="A8" s="179" t="s">
        <v>101</v>
      </c>
      <c r="B8" s="180"/>
      <c r="C8" s="179" t="s">
        <v>286</v>
      </c>
      <c r="D8" s="180"/>
    </row>
    <row r="9" spans="1:6" x14ac:dyDescent="0.2">
      <c r="A9" s="182" t="s">
        <v>148</v>
      </c>
      <c r="B9" s="176">
        <v>1</v>
      </c>
      <c r="C9" s="10" t="s">
        <v>102</v>
      </c>
      <c r="D9" s="15">
        <v>1</v>
      </c>
    </row>
    <row r="10" spans="1:6" x14ac:dyDescent="0.2">
      <c r="A10" s="183"/>
      <c r="B10" s="177"/>
      <c r="C10" s="10" t="s">
        <v>305</v>
      </c>
      <c r="D10" s="15">
        <v>2</v>
      </c>
    </row>
    <row r="11" spans="1:6" x14ac:dyDescent="0.2">
      <c r="A11" s="184"/>
      <c r="B11" s="178"/>
      <c r="C11" s="10" t="s">
        <v>306</v>
      </c>
      <c r="D11" s="15">
        <v>4</v>
      </c>
    </row>
    <row r="12" spans="1:6" ht="15" customHeight="1" x14ac:dyDescent="0.2">
      <c r="A12" s="182" t="s">
        <v>147</v>
      </c>
      <c r="B12" s="176">
        <v>-1</v>
      </c>
      <c r="C12" s="10" t="s">
        <v>307</v>
      </c>
      <c r="D12" s="15">
        <v>8</v>
      </c>
    </row>
    <row r="13" spans="1:6" x14ac:dyDescent="0.2">
      <c r="A13" s="184"/>
      <c r="B13" s="178"/>
      <c r="C13" s="10" t="s">
        <v>308</v>
      </c>
      <c r="D13" s="15">
        <v>12</v>
      </c>
    </row>
    <row r="14" spans="1:6" ht="16.5" customHeight="1" x14ac:dyDescent="0.2">
      <c r="A14" s="181" t="s">
        <v>104</v>
      </c>
      <c r="B14" s="181"/>
      <c r="C14" s="181" t="s">
        <v>105</v>
      </c>
      <c r="D14" s="181"/>
    </row>
    <row r="15" spans="1:6" ht="13.5" customHeight="1" x14ac:dyDescent="0.2">
      <c r="A15" s="29" t="s">
        <v>106</v>
      </c>
      <c r="B15" s="15">
        <v>1</v>
      </c>
      <c r="C15" s="29" t="s">
        <v>107</v>
      </c>
      <c r="D15" s="32">
        <v>1</v>
      </c>
    </row>
    <row r="16" spans="1:6" x14ac:dyDescent="0.2">
      <c r="A16" s="10" t="s">
        <v>108</v>
      </c>
      <c r="B16" s="15">
        <v>2</v>
      </c>
      <c r="C16" s="10" t="s">
        <v>109</v>
      </c>
      <c r="D16" s="15">
        <v>2</v>
      </c>
    </row>
    <row r="17" spans="1:4" x14ac:dyDescent="0.2">
      <c r="A17" s="10" t="s">
        <v>110</v>
      </c>
      <c r="B17" s="15">
        <v>4</v>
      </c>
      <c r="C17" s="10" t="s">
        <v>111</v>
      </c>
      <c r="D17" s="15">
        <v>4</v>
      </c>
    </row>
    <row r="18" spans="1:4" x14ac:dyDescent="0.2">
      <c r="A18" s="10" t="s">
        <v>103</v>
      </c>
      <c r="B18" s="15">
        <v>8</v>
      </c>
      <c r="C18" s="10" t="s">
        <v>287</v>
      </c>
      <c r="D18" s="15">
        <v>8</v>
      </c>
    </row>
    <row r="19" spans="1:4" x14ac:dyDescent="0.2">
      <c r="A19" s="10" t="s">
        <v>112</v>
      </c>
      <c r="B19" s="15">
        <v>12</v>
      </c>
      <c r="C19" s="14"/>
      <c r="D19" s="14"/>
    </row>
    <row r="20" spans="1:4" ht="16.5" customHeight="1" x14ac:dyDescent="0.2">
      <c r="A20" s="181" t="s">
        <v>113</v>
      </c>
      <c r="B20" s="181"/>
      <c r="C20" s="181" t="s">
        <v>114</v>
      </c>
      <c r="D20" s="181"/>
    </row>
    <row r="21" spans="1:4" x14ac:dyDescent="0.2">
      <c r="A21" s="10" t="s">
        <v>115</v>
      </c>
      <c r="B21" s="15">
        <v>1</v>
      </c>
      <c r="C21" s="10" t="s">
        <v>116</v>
      </c>
      <c r="D21" s="15">
        <v>1</v>
      </c>
    </row>
    <row r="22" spans="1:4" x14ac:dyDescent="0.2">
      <c r="A22" s="10" t="s">
        <v>117</v>
      </c>
      <c r="B22" s="15">
        <v>2</v>
      </c>
      <c r="C22" s="10" t="s">
        <v>109</v>
      </c>
      <c r="D22" s="15">
        <v>2</v>
      </c>
    </row>
    <row r="23" spans="1:4" ht="15.75" customHeight="1" x14ac:dyDescent="0.2">
      <c r="A23" s="10" t="s">
        <v>118</v>
      </c>
      <c r="B23" s="15">
        <v>4</v>
      </c>
      <c r="C23" s="10" t="s">
        <v>119</v>
      </c>
      <c r="D23" s="15">
        <v>4</v>
      </c>
    </row>
    <row r="24" spans="1:4" ht="16.5" customHeight="1" x14ac:dyDescent="0.2">
      <c r="A24" s="181" t="s">
        <v>120</v>
      </c>
      <c r="B24" s="181"/>
      <c r="C24" s="181" t="s">
        <v>121</v>
      </c>
      <c r="D24" s="181"/>
    </row>
    <row r="25" spans="1:4" ht="24.75" customHeight="1" x14ac:dyDescent="0.2">
      <c r="A25" s="10" t="s">
        <v>122</v>
      </c>
      <c r="B25" s="15">
        <v>1</v>
      </c>
      <c r="C25" s="10" t="s">
        <v>123</v>
      </c>
      <c r="D25" s="15">
        <v>1</v>
      </c>
    </row>
    <row r="26" spans="1:4" ht="14.25" customHeight="1" x14ac:dyDescent="0.2">
      <c r="A26" s="10" t="s">
        <v>124</v>
      </c>
      <c r="B26" s="15">
        <v>2</v>
      </c>
      <c r="C26" s="10" t="s">
        <v>125</v>
      </c>
      <c r="D26" s="15">
        <v>4</v>
      </c>
    </row>
    <row r="27" spans="1:4" ht="25.5" x14ac:dyDescent="0.2">
      <c r="A27" s="10" t="s">
        <v>126</v>
      </c>
      <c r="B27" s="15">
        <v>4</v>
      </c>
      <c r="C27" s="10"/>
      <c r="D27" s="10"/>
    </row>
    <row r="28" spans="1:4" ht="16.5" customHeight="1" x14ac:dyDescent="0.2">
      <c r="A28" s="181" t="s">
        <v>127</v>
      </c>
      <c r="B28" s="181"/>
      <c r="C28" s="181" t="s">
        <v>128</v>
      </c>
      <c r="D28" s="181"/>
    </row>
    <row r="29" spans="1:4" x14ac:dyDescent="0.2">
      <c r="A29" s="10" t="s">
        <v>129</v>
      </c>
      <c r="B29" s="15">
        <v>1</v>
      </c>
      <c r="C29" s="10" t="s">
        <v>130</v>
      </c>
      <c r="D29" s="15">
        <v>1</v>
      </c>
    </row>
    <row r="30" spans="1:4" x14ac:dyDescent="0.2">
      <c r="A30" s="10" t="s">
        <v>131</v>
      </c>
      <c r="B30" s="15">
        <v>4</v>
      </c>
      <c r="C30" s="10" t="s">
        <v>132</v>
      </c>
      <c r="D30" s="15">
        <v>2</v>
      </c>
    </row>
    <row r="31" spans="1:4" x14ac:dyDescent="0.2">
      <c r="A31" s="10"/>
      <c r="B31" s="10"/>
      <c r="C31" s="10" t="s">
        <v>133</v>
      </c>
      <c r="D31" s="15">
        <v>4</v>
      </c>
    </row>
    <row r="32" spans="1:4" ht="25.5" customHeight="1" x14ac:dyDescent="0.2">
      <c r="A32" s="181" t="s">
        <v>134</v>
      </c>
      <c r="B32" s="181"/>
      <c r="C32" s="186"/>
      <c r="D32" s="186"/>
    </row>
    <row r="33" spans="1:4" ht="39" customHeight="1" x14ac:dyDescent="0.2">
      <c r="A33" s="10" t="s">
        <v>135</v>
      </c>
      <c r="B33" s="15">
        <v>1</v>
      </c>
      <c r="C33" s="101" t="s">
        <v>137</v>
      </c>
      <c r="D33" s="101"/>
    </row>
    <row r="34" spans="1:4" ht="12.75" customHeight="1" x14ac:dyDescent="0.2">
      <c r="A34" s="185" t="s">
        <v>136</v>
      </c>
      <c r="B34" s="102">
        <v>2</v>
      </c>
      <c r="C34" s="101"/>
      <c r="D34" s="101"/>
    </row>
    <row r="35" spans="1:4" ht="15" customHeight="1" x14ac:dyDescent="0.2">
      <c r="A35" s="185"/>
      <c r="B35" s="102"/>
      <c r="C35" s="101"/>
      <c r="D35" s="101"/>
    </row>
    <row r="36" spans="1:4" ht="39.75" customHeight="1" x14ac:dyDescent="0.2">
      <c r="A36" s="10" t="s">
        <v>317</v>
      </c>
      <c r="B36" s="15">
        <v>4</v>
      </c>
      <c r="C36" s="101"/>
      <c r="D36" s="101"/>
    </row>
    <row r="37" spans="1:4" x14ac:dyDescent="0.2">
      <c r="A37" s="10" t="s">
        <v>138</v>
      </c>
      <c r="B37" s="15">
        <v>8</v>
      </c>
      <c r="C37" s="101"/>
      <c r="D37" s="101"/>
    </row>
  </sheetData>
  <mergeCells count="19">
    <mergeCell ref="C32:D32"/>
    <mergeCell ref="A14:B14"/>
    <mergeCell ref="C14:D14"/>
    <mergeCell ref="A8:B8"/>
    <mergeCell ref="C8:D8"/>
    <mergeCell ref="A20:B20"/>
    <mergeCell ref="C20:D20"/>
    <mergeCell ref="C33:D37"/>
    <mergeCell ref="B9:B11"/>
    <mergeCell ref="B12:B13"/>
    <mergeCell ref="A9:A11"/>
    <mergeCell ref="A12:A13"/>
    <mergeCell ref="A34:A35"/>
    <mergeCell ref="B34:B35"/>
    <mergeCell ref="A24:B24"/>
    <mergeCell ref="C24:D24"/>
    <mergeCell ref="A28:B28"/>
    <mergeCell ref="C28:D28"/>
    <mergeCell ref="A32:B32"/>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2"/>
  <sheetViews>
    <sheetView workbookViewId="0">
      <selection activeCell="C8" sqref="C8"/>
    </sheetView>
  </sheetViews>
  <sheetFormatPr baseColWidth="10" defaultRowHeight="12.75" x14ac:dyDescent="0.2"/>
  <cols>
    <col min="1" max="1" width="40.85546875" style="11" customWidth="1"/>
    <col min="2" max="2" width="43.5703125" style="11" customWidth="1"/>
    <col min="3" max="4" width="40.7109375" style="11" customWidth="1"/>
    <col min="5" max="5" width="14.85546875" style="11" customWidth="1"/>
    <col min="6" max="6" width="33.28515625" style="11" customWidth="1"/>
    <col min="7" max="7" width="36.85546875" style="11" customWidth="1"/>
    <col min="8" max="8" width="29.85546875" style="11" customWidth="1"/>
    <col min="9" max="9" width="16.28515625" style="11" customWidth="1"/>
    <col min="10" max="10" width="15.7109375" style="11" customWidth="1"/>
    <col min="11" max="11" width="17.140625" style="11" customWidth="1"/>
    <col min="12" max="12" width="15.140625" style="11" customWidth="1"/>
    <col min="13" max="13" width="11.42578125" style="11"/>
    <col min="14" max="14" width="14" style="11" customWidth="1"/>
    <col min="15" max="16384" width="11.42578125" style="11"/>
  </cols>
  <sheetData>
    <row r="1" spans="1:14" ht="21" customHeight="1" x14ac:dyDescent="0.2">
      <c r="A1" s="43" t="s">
        <v>0</v>
      </c>
      <c r="B1" s="44" t="s">
        <v>241</v>
      </c>
      <c r="C1" s="45" t="s">
        <v>185</v>
      </c>
      <c r="D1" s="46" t="s">
        <v>186</v>
      </c>
      <c r="E1" s="43" t="s">
        <v>93</v>
      </c>
      <c r="F1" s="47" t="s">
        <v>399</v>
      </c>
      <c r="G1" s="43" t="s">
        <v>145</v>
      </c>
      <c r="H1" s="43" t="s">
        <v>92</v>
      </c>
    </row>
    <row r="2" spans="1:14" ht="38.25" customHeight="1" x14ac:dyDescent="0.2">
      <c r="A2" s="9" t="s">
        <v>157</v>
      </c>
      <c r="B2" s="30" t="s">
        <v>275</v>
      </c>
      <c r="C2" s="28" t="s">
        <v>190</v>
      </c>
      <c r="D2" s="30" t="s">
        <v>195</v>
      </c>
      <c r="E2" s="50" t="s">
        <v>99</v>
      </c>
      <c r="F2" s="30" t="s">
        <v>400</v>
      </c>
      <c r="G2" s="12" t="s">
        <v>176</v>
      </c>
      <c r="H2" s="9" t="s">
        <v>167</v>
      </c>
      <c r="N2" s="55"/>
    </row>
    <row r="3" spans="1:14" ht="32.25" customHeight="1" x14ac:dyDescent="0.2">
      <c r="A3" s="9" t="s">
        <v>158</v>
      </c>
      <c r="B3" s="30" t="s">
        <v>187</v>
      </c>
      <c r="C3" s="28" t="s">
        <v>191</v>
      </c>
      <c r="D3" s="30" t="s">
        <v>194</v>
      </c>
      <c r="E3" s="50" t="s">
        <v>100</v>
      </c>
      <c r="F3" s="30" t="s">
        <v>401</v>
      </c>
      <c r="G3" s="30" t="s">
        <v>177</v>
      </c>
      <c r="H3" s="9" t="s">
        <v>168</v>
      </c>
      <c r="N3" s="51"/>
    </row>
    <row r="4" spans="1:14" ht="40.5" customHeight="1" x14ac:dyDescent="0.2">
      <c r="A4" s="9" t="s">
        <v>159</v>
      </c>
      <c r="B4" s="30" t="s">
        <v>203</v>
      </c>
      <c r="C4" s="28" t="s">
        <v>184</v>
      </c>
      <c r="D4" s="69" t="s">
        <v>353</v>
      </c>
      <c r="E4" s="50">
        <v>1</v>
      </c>
      <c r="F4" s="30" t="s">
        <v>402</v>
      </c>
      <c r="G4" s="12" t="s">
        <v>178</v>
      </c>
      <c r="H4" s="9" t="s">
        <v>169</v>
      </c>
      <c r="N4" s="51"/>
    </row>
    <row r="5" spans="1:14" ht="36" customHeight="1" x14ac:dyDescent="0.2">
      <c r="A5" s="9" t="s">
        <v>160</v>
      </c>
      <c r="B5" s="30" t="s">
        <v>188</v>
      </c>
      <c r="C5" s="28" t="s">
        <v>343</v>
      </c>
      <c r="D5" s="69" t="s">
        <v>354</v>
      </c>
      <c r="E5" s="50">
        <v>-1</v>
      </c>
      <c r="F5" s="30" t="s">
        <v>403</v>
      </c>
      <c r="G5" s="30" t="s">
        <v>179</v>
      </c>
      <c r="H5" s="9" t="s">
        <v>170</v>
      </c>
      <c r="N5" s="51"/>
    </row>
    <row r="6" spans="1:14" ht="51" customHeight="1" x14ac:dyDescent="0.2">
      <c r="A6" s="12" t="s">
        <v>425</v>
      </c>
      <c r="B6" s="30" t="s">
        <v>279</v>
      </c>
      <c r="C6" s="28" t="s">
        <v>192</v>
      </c>
      <c r="D6" s="69" t="s">
        <v>355</v>
      </c>
      <c r="E6" s="43" t="s">
        <v>94</v>
      </c>
      <c r="F6" s="30" t="s">
        <v>404</v>
      </c>
      <c r="G6" s="12" t="s">
        <v>180</v>
      </c>
      <c r="H6" s="9" t="s">
        <v>171</v>
      </c>
      <c r="L6" s="52"/>
      <c r="N6" s="53"/>
    </row>
    <row r="7" spans="1:14" ht="38.25" customHeight="1" x14ac:dyDescent="0.2">
      <c r="A7" s="12" t="s">
        <v>426</v>
      </c>
      <c r="B7" s="30" t="s">
        <v>204</v>
      </c>
      <c r="C7" s="70" t="s">
        <v>495</v>
      </c>
      <c r="D7" s="30" t="s">
        <v>196</v>
      </c>
      <c r="E7" s="50">
        <v>1</v>
      </c>
      <c r="F7" s="57" t="s">
        <v>405</v>
      </c>
      <c r="G7" s="67" t="s">
        <v>181</v>
      </c>
      <c r="H7" s="9" t="s">
        <v>183</v>
      </c>
      <c r="L7" s="52"/>
      <c r="N7" s="53"/>
    </row>
    <row r="8" spans="1:14" ht="39" customHeight="1" x14ac:dyDescent="0.2">
      <c r="A8" s="9" t="s">
        <v>161</v>
      </c>
      <c r="B8" s="30" t="s">
        <v>205</v>
      </c>
      <c r="C8" s="70" t="s">
        <v>351</v>
      </c>
      <c r="D8" s="30" t="s">
        <v>197</v>
      </c>
      <c r="E8" s="50">
        <v>2</v>
      </c>
      <c r="F8" s="57" t="s">
        <v>406</v>
      </c>
      <c r="G8" s="67" t="s">
        <v>182</v>
      </c>
      <c r="H8" s="9" t="s">
        <v>189</v>
      </c>
      <c r="J8" s="54"/>
      <c r="L8" s="54"/>
      <c r="N8" s="53"/>
    </row>
    <row r="9" spans="1:14" ht="38.25" customHeight="1" x14ac:dyDescent="0.2">
      <c r="A9" s="9" t="s">
        <v>273</v>
      </c>
      <c r="B9" s="30" t="s">
        <v>206</v>
      </c>
      <c r="C9" s="70" t="s">
        <v>427</v>
      </c>
      <c r="D9" s="30" t="s">
        <v>198</v>
      </c>
      <c r="E9" s="50">
        <v>4</v>
      </c>
      <c r="F9" s="57" t="s">
        <v>407</v>
      </c>
      <c r="H9" s="9" t="s">
        <v>172</v>
      </c>
      <c r="J9" s="54"/>
      <c r="L9" s="54"/>
      <c r="N9" s="55"/>
    </row>
    <row r="10" spans="1:14" ht="51.75" customHeight="1" x14ac:dyDescent="0.2">
      <c r="A10" s="9" t="s">
        <v>162</v>
      </c>
      <c r="B10" s="30" t="s">
        <v>207</v>
      </c>
      <c r="C10" s="28" t="s">
        <v>481</v>
      </c>
      <c r="D10" s="30" t="s">
        <v>199</v>
      </c>
      <c r="E10" s="50">
        <v>8</v>
      </c>
      <c r="F10" s="57" t="s">
        <v>408</v>
      </c>
      <c r="H10" s="9" t="s">
        <v>173</v>
      </c>
    </row>
    <row r="11" spans="1:14" ht="36.75" customHeight="1" x14ac:dyDescent="0.2">
      <c r="A11" s="9" t="s">
        <v>463</v>
      </c>
      <c r="B11" s="30" t="s">
        <v>476</v>
      </c>
      <c r="C11" s="28" t="s">
        <v>428</v>
      </c>
      <c r="D11" s="30" t="s">
        <v>200</v>
      </c>
      <c r="E11" s="50">
        <v>12</v>
      </c>
      <c r="H11" s="9" t="s">
        <v>174</v>
      </c>
      <c r="K11" s="52"/>
    </row>
    <row r="12" spans="1:14" ht="38.25" customHeight="1" x14ac:dyDescent="0.2">
      <c r="A12" s="9" t="s">
        <v>464</v>
      </c>
      <c r="B12" s="30" t="s">
        <v>208</v>
      </c>
      <c r="C12" s="28" t="s">
        <v>429</v>
      </c>
      <c r="D12" s="30" t="s">
        <v>201</v>
      </c>
      <c r="E12" s="50">
        <v>1</v>
      </c>
      <c r="H12" s="9" t="s">
        <v>175</v>
      </c>
    </row>
    <row r="13" spans="1:14" ht="29.25" customHeight="1" x14ac:dyDescent="0.2">
      <c r="A13" s="9" t="s">
        <v>163</v>
      </c>
      <c r="B13" s="30" t="s">
        <v>209</v>
      </c>
      <c r="C13" s="70" t="s">
        <v>430</v>
      </c>
      <c r="D13" s="30" t="s">
        <v>202</v>
      </c>
      <c r="E13" s="50">
        <v>4</v>
      </c>
    </row>
    <row r="14" spans="1:14" ht="33.75" customHeight="1" x14ac:dyDescent="0.2">
      <c r="A14" s="24" t="s">
        <v>462</v>
      </c>
      <c r="B14" s="30" t="s">
        <v>210</v>
      </c>
      <c r="C14" s="28" t="s">
        <v>431</v>
      </c>
      <c r="D14" s="30" t="s">
        <v>442</v>
      </c>
      <c r="E14" s="43" t="s">
        <v>95</v>
      </c>
    </row>
    <row r="15" spans="1:14" ht="28.5" customHeight="1" x14ac:dyDescent="0.2">
      <c r="A15" s="9" t="s">
        <v>457</v>
      </c>
      <c r="B15" s="30" t="s">
        <v>144</v>
      </c>
      <c r="C15" s="28" t="s">
        <v>432</v>
      </c>
      <c r="D15" s="69" t="s">
        <v>443</v>
      </c>
      <c r="E15" s="50" t="s">
        <v>96</v>
      </c>
    </row>
    <row r="16" spans="1:14" ht="43.5" customHeight="1" x14ac:dyDescent="0.2">
      <c r="A16" s="9" t="s">
        <v>458</v>
      </c>
      <c r="B16" s="30" t="s">
        <v>480</v>
      </c>
      <c r="C16" s="28" t="s">
        <v>433</v>
      </c>
      <c r="D16" s="30" t="s">
        <v>444</v>
      </c>
      <c r="E16" s="50" t="s">
        <v>97</v>
      </c>
    </row>
    <row r="17" spans="1:5" ht="33.75" customHeight="1" x14ac:dyDescent="0.2">
      <c r="A17" s="9" t="s">
        <v>459</v>
      </c>
      <c r="B17" s="30" t="s">
        <v>211</v>
      </c>
      <c r="C17" s="28" t="s">
        <v>434</v>
      </c>
      <c r="D17" s="30" t="s">
        <v>445</v>
      </c>
      <c r="E17" s="50" t="s">
        <v>266</v>
      </c>
    </row>
    <row r="18" spans="1:5" ht="43.5" customHeight="1" x14ac:dyDescent="0.2">
      <c r="A18" s="9" t="s">
        <v>460</v>
      </c>
      <c r="B18" s="30" t="s">
        <v>212</v>
      </c>
      <c r="C18" s="28" t="s">
        <v>435</v>
      </c>
      <c r="D18" s="30" t="s">
        <v>470</v>
      </c>
    </row>
    <row r="19" spans="1:5" ht="34.5" customHeight="1" x14ac:dyDescent="0.2">
      <c r="A19" s="9" t="s">
        <v>461</v>
      </c>
      <c r="B19" s="30" t="s">
        <v>213</v>
      </c>
      <c r="C19" s="28" t="s">
        <v>436</v>
      </c>
      <c r="D19" s="10" t="s">
        <v>446</v>
      </c>
    </row>
    <row r="20" spans="1:5" ht="34.5" customHeight="1" x14ac:dyDescent="0.2">
      <c r="A20" s="9" t="s">
        <v>164</v>
      </c>
      <c r="B20" s="30" t="s">
        <v>214</v>
      </c>
      <c r="C20" s="56" t="s">
        <v>437</v>
      </c>
      <c r="D20" s="10" t="s">
        <v>447</v>
      </c>
    </row>
    <row r="21" spans="1:5" ht="35.25" customHeight="1" x14ac:dyDescent="0.2">
      <c r="A21" s="9" t="s">
        <v>165</v>
      </c>
      <c r="B21" s="30" t="s">
        <v>215</v>
      </c>
      <c r="C21" s="30" t="s">
        <v>438</v>
      </c>
      <c r="D21" s="12" t="s">
        <v>448</v>
      </c>
    </row>
    <row r="22" spans="1:5" ht="33" customHeight="1" x14ac:dyDescent="0.2">
      <c r="A22" s="9" t="s">
        <v>424</v>
      </c>
      <c r="B22" s="30" t="s">
        <v>216</v>
      </c>
      <c r="C22" s="30" t="s">
        <v>439</v>
      </c>
      <c r="D22" s="10" t="s">
        <v>449</v>
      </c>
    </row>
    <row r="23" spans="1:5" ht="33.75" customHeight="1" x14ac:dyDescent="0.2">
      <c r="A23" s="9" t="s">
        <v>166</v>
      </c>
      <c r="B23" s="30" t="s">
        <v>265</v>
      </c>
      <c r="C23" s="78" t="s">
        <v>440</v>
      </c>
      <c r="D23" s="10" t="s">
        <v>450</v>
      </c>
    </row>
    <row r="24" spans="1:5" ht="27.75" customHeight="1" x14ac:dyDescent="0.2">
      <c r="A24" s="9" t="s">
        <v>271</v>
      </c>
      <c r="B24" s="10" t="s">
        <v>276</v>
      </c>
      <c r="C24" s="12" t="s">
        <v>441</v>
      </c>
      <c r="D24" s="10" t="s">
        <v>451</v>
      </c>
    </row>
    <row r="25" spans="1:5" ht="30" customHeight="1" x14ac:dyDescent="0.2">
      <c r="A25" s="9" t="s">
        <v>475</v>
      </c>
      <c r="B25" s="36" t="s">
        <v>280</v>
      </c>
      <c r="C25" s="12" t="s">
        <v>468</v>
      </c>
      <c r="D25" s="58" t="s">
        <v>452</v>
      </c>
    </row>
    <row r="26" spans="1:5" ht="57.75" customHeight="1" x14ac:dyDescent="0.2">
      <c r="A26" s="58" t="s">
        <v>423</v>
      </c>
      <c r="B26" s="30" t="s">
        <v>285</v>
      </c>
      <c r="C26" s="64" t="s">
        <v>469</v>
      </c>
      <c r="D26" s="57" t="s">
        <v>453</v>
      </c>
    </row>
    <row r="27" spans="1:5" ht="42" customHeight="1" x14ac:dyDescent="0.2">
      <c r="A27" s="9" t="s">
        <v>272</v>
      </c>
      <c r="B27" s="73" t="s">
        <v>465</v>
      </c>
      <c r="C27" s="78" t="s">
        <v>471</v>
      </c>
      <c r="D27" s="12" t="s">
        <v>454</v>
      </c>
    </row>
    <row r="28" spans="1:5" ht="28.5" customHeight="1" x14ac:dyDescent="0.2">
      <c r="A28" s="82" t="s">
        <v>274</v>
      </c>
      <c r="B28" s="12" t="s">
        <v>466</v>
      </c>
      <c r="C28" s="83" t="s">
        <v>474</v>
      </c>
      <c r="D28" s="12" t="s">
        <v>455</v>
      </c>
    </row>
    <row r="29" spans="1:5" ht="78.75" customHeight="1" x14ac:dyDescent="0.2">
      <c r="B29" s="78" t="s">
        <v>473</v>
      </c>
      <c r="C29" s="78" t="s">
        <v>477</v>
      </c>
      <c r="D29" s="78" t="s">
        <v>472</v>
      </c>
    </row>
    <row r="30" spans="1:5" ht="24" customHeight="1" x14ac:dyDescent="0.2">
      <c r="B30" s="14" t="s">
        <v>482</v>
      </c>
      <c r="C30" s="78" t="s">
        <v>478</v>
      </c>
      <c r="D30" s="78" t="s">
        <v>479</v>
      </c>
    </row>
    <row r="31" spans="1:5" ht="31.5" customHeight="1" x14ac:dyDescent="0.2">
      <c r="B31" s="78" t="s">
        <v>483</v>
      </c>
      <c r="C31" s="78" t="s">
        <v>484</v>
      </c>
      <c r="D31" s="78" t="s">
        <v>494</v>
      </c>
    </row>
    <row r="32" spans="1:5" ht="27" customHeight="1" x14ac:dyDescent="0.2">
      <c r="B32" s="83" t="s">
        <v>488</v>
      </c>
      <c r="C32" s="81" t="s">
        <v>486</v>
      </c>
      <c r="D32" s="78" t="s">
        <v>485</v>
      </c>
    </row>
    <row r="33" spans="1:4" ht="28.5" customHeight="1" x14ac:dyDescent="0.2">
      <c r="B33" s="78" t="s">
        <v>489</v>
      </c>
      <c r="C33" s="49" t="s">
        <v>487</v>
      </c>
      <c r="D33" s="14"/>
    </row>
    <row r="34" spans="1:4" ht="27.75" customHeight="1" x14ac:dyDescent="0.2">
      <c r="B34" s="83" t="s">
        <v>490</v>
      </c>
      <c r="C34" s="81"/>
      <c r="D34" s="14"/>
    </row>
    <row r="35" spans="1:4" ht="28.5" customHeight="1" x14ac:dyDescent="0.2">
      <c r="B35" s="78" t="s">
        <v>491</v>
      </c>
      <c r="C35" s="81"/>
      <c r="D35" s="14"/>
    </row>
    <row r="36" spans="1:4" ht="27" customHeight="1" x14ac:dyDescent="0.2">
      <c r="B36" s="78" t="s">
        <v>492</v>
      </c>
      <c r="C36" s="81"/>
      <c r="D36" s="14"/>
    </row>
    <row r="37" spans="1:4" ht="26.25" customHeight="1" x14ac:dyDescent="0.2">
      <c r="B37" s="14" t="s">
        <v>493</v>
      </c>
      <c r="C37" s="81"/>
      <c r="D37" s="14"/>
    </row>
    <row r="38" spans="1:4" x14ac:dyDescent="0.2">
      <c r="B38" s="14"/>
    </row>
    <row r="39" spans="1:4" x14ac:dyDescent="0.2">
      <c r="B39" s="14"/>
    </row>
    <row r="40" spans="1:4" x14ac:dyDescent="0.2">
      <c r="B40" s="14"/>
    </row>
    <row r="41" spans="1:4" x14ac:dyDescent="0.2">
      <c r="A41" s="71"/>
      <c r="B41" s="14"/>
    </row>
    <row r="42" spans="1:4" x14ac:dyDescent="0.2">
      <c r="A42" s="71"/>
      <c r="B42" s="14"/>
    </row>
    <row r="43" spans="1:4" x14ac:dyDescent="0.2">
      <c r="A43" s="71"/>
      <c r="B43" s="14"/>
    </row>
    <row r="44" spans="1:4" ht="20.25" customHeight="1" x14ac:dyDescent="0.2">
      <c r="A44" s="71"/>
      <c r="B44" s="14"/>
    </row>
    <row r="45" spans="1:4" x14ac:dyDescent="0.2">
      <c r="A45" s="72"/>
      <c r="B45" s="14"/>
    </row>
    <row r="46" spans="1:4" x14ac:dyDescent="0.2">
      <c r="A46" s="72"/>
      <c r="B46" s="14"/>
    </row>
    <row r="47" spans="1:4" x14ac:dyDescent="0.2">
      <c r="B47" s="14"/>
    </row>
    <row r="48" spans="1:4" ht="27.75" customHeight="1" x14ac:dyDescent="0.2">
      <c r="B48" s="14"/>
    </row>
    <row r="49" spans="2:2" x14ac:dyDescent="0.2">
      <c r="B49" s="14"/>
    </row>
    <row r="50" spans="2:2" x14ac:dyDescent="0.2">
      <c r="B50" s="48" t="s">
        <v>242</v>
      </c>
    </row>
    <row r="51" spans="2:2" ht="25.5" x14ac:dyDescent="0.2">
      <c r="B51" s="30" t="s">
        <v>217</v>
      </c>
    </row>
    <row r="52" spans="2:2" ht="25.5" x14ac:dyDescent="0.2">
      <c r="B52" s="30" t="s">
        <v>218</v>
      </c>
    </row>
    <row r="53" spans="2:2" ht="19.5" customHeight="1" x14ac:dyDescent="0.2">
      <c r="B53" s="30" t="s">
        <v>219</v>
      </c>
    </row>
    <row r="54" spans="2:2" ht="25.5" x14ac:dyDescent="0.2">
      <c r="B54" s="30" t="s">
        <v>220</v>
      </c>
    </row>
    <row r="55" spans="2:2" ht="25.5" x14ac:dyDescent="0.2">
      <c r="B55" s="30" t="s">
        <v>221</v>
      </c>
    </row>
    <row r="56" spans="2:2" ht="25.5" x14ac:dyDescent="0.2">
      <c r="B56" s="30" t="s">
        <v>222</v>
      </c>
    </row>
    <row r="57" spans="2:2" ht="25.5" x14ac:dyDescent="0.2">
      <c r="B57" s="30" t="s">
        <v>342</v>
      </c>
    </row>
    <row r="58" spans="2:2" ht="25.5" x14ac:dyDescent="0.2">
      <c r="B58" s="30" t="s">
        <v>336</v>
      </c>
    </row>
    <row r="59" spans="2:2" x14ac:dyDescent="0.2">
      <c r="B59" s="30" t="s">
        <v>337</v>
      </c>
    </row>
    <row r="60" spans="2:2" ht="25.5" x14ac:dyDescent="0.2">
      <c r="B60" s="30" t="s">
        <v>338</v>
      </c>
    </row>
    <row r="61" spans="2:2" x14ac:dyDescent="0.2">
      <c r="B61" s="30" t="s">
        <v>339</v>
      </c>
    </row>
    <row r="62" spans="2:2" ht="25.5" x14ac:dyDescent="0.2">
      <c r="B62" s="30" t="s">
        <v>340</v>
      </c>
    </row>
    <row r="63" spans="2:2" ht="25.5" x14ac:dyDescent="0.2">
      <c r="B63" s="57" t="s">
        <v>341</v>
      </c>
    </row>
    <row r="64" spans="2:2" ht="25.5" x14ac:dyDescent="0.2">
      <c r="B64" s="57" t="s">
        <v>341</v>
      </c>
    </row>
    <row r="65" spans="2:2" x14ac:dyDescent="0.2">
      <c r="B65" s="78"/>
    </row>
    <row r="66" spans="2:2" x14ac:dyDescent="0.2">
      <c r="B66" s="44" t="s">
        <v>344</v>
      </c>
    </row>
    <row r="67" spans="2:2" ht="25.5" x14ac:dyDescent="0.2">
      <c r="B67" s="57" t="s">
        <v>345</v>
      </c>
    </row>
    <row r="68" spans="2:2" x14ac:dyDescent="0.2">
      <c r="B68" s="57" t="s">
        <v>346</v>
      </c>
    </row>
    <row r="69" spans="2:2" ht="25.5" x14ac:dyDescent="0.2">
      <c r="B69" s="57" t="s">
        <v>347</v>
      </c>
    </row>
    <row r="70" spans="2:2" x14ac:dyDescent="0.2">
      <c r="B70" s="57" t="s">
        <v>348</v>
      </c>
    </row>
    <row r="71" spans="2:2" ht="25.5" x14ac:dyDescent="0.2">
      <c r="B71" s="57" t="s">
        <v>349</v>
      </c>
    </row>
    <row r="72" spans="2:2" x14ac:dyDescent="0.2">
      <c r="B72" s="78"/>
    </row>
    <row r="73" spans="2:2" ht="33.75" customHeight="1" x14ac:dyDescent="0.2">
      <c r="B73" s="14"/>
    </row>
    <row r="74" spans="2:2" x14ac:dyDescent="0.2">
      <c r="B74" s="14"/>
    </row>
    <row r="75" spans="2:2" x14ac:dyDescent="0.2">
      <c r="B75" s="42" t="s">
        <v>243</v>
      </c>
    </row>
    <row r="76" spans="2:2" ht="25.5" x14ac:dyDescent="0.2">
      <c r="B76" s="30" t="s">
        <v>223</v>
      </c>
    </row>
    <row r="77" spans="2:2" ht="25.5" x14ac:dyDescent="0.2">
      <c r="B77" s="30" t="s">
        <v>224</v>
      </c>
    </row>
    <row r="78" spans="2:2" ht="25.5" x14ac:dyDescent="0.2">
      <c r="B78" s="30" t="s">
        <v>225</v>
      </c>
    </row>
    <row r="79" spans="2:2" x14ac:dyDescent="0.2">
      <c r="B79" s="30" t="s">
        <v>226</v>
      </c>
    </row>
    <row r="80" spans="2:2" x14ac:dyDescent="0.2">
      <c r="B80" s="30" t="s">
        <v>227</v>
      </c>
    </row>
    <row r="81" spans="2:2" x14ac:dyDescent="0.2">
      <c r="B81" s="30" t="s">
        <v>228</v>
      </c>
    </row>
    <row r="82" spans="2:2" ht="25.5" x14ac:dyDescent="0.2">
      <c r="B82" s="30" t="s">
        <v>229</v>
      </c>
    </row>
    <row r="83" spans="2:2" x14ac:dyDescent="0.2">
      <c r="B83" s="30" t="s">
        <v>230</v>
      </c>
    </row>
    <row r="84" spans="2:2" ht="25.5" x14ac:dyDescent="0.2">
      <c r="B84" s="30" t="s">
        <v>231</v>
      </c>
    </row>
    <row r="85" spans="2:2" x14ac:dyDescent="0.2">
      <c r="B85" s="27"/>
    </row>
    <row r="86" spans="2:2" x14ac:dyDescent="0.2">
      <c r="B86" s="26"/>
    </row>
    <row r="87" spans="2:2" x14ac:dyDescent="0.2">
      <c r="B87" s="42" t="s">
        <v>232</v>
      </c>
    </row>
    <row r="88" spans="2:2" x14ac:dyDescent="0.2">
      <c r="B88" s="30" t="s">
        <v>233</v>
      </c>
    </row>
    <row r="89" spans="2:2" x14ac:dyDescent="0.2">
      <c r="B89" s="30" t="s">
        <v>234</v>
      </c>
    </row>
    <row r="90" spans="2:2" ht="25.5" x14ac:dyDescent="0.2">
      <c r="B90" s="30" t="s">
        <v>235</v>
      </c>
    </row>
    <row r="91" spans="2:2" ht="25.5" x14ac:dyDescent="0.2">
      <c r="B91" s="30" t="s">
        <v>236</v>
      </c>
    </row>
    <row r="92" spans="2:2" x14ac:dyDescent="0.2">
      <c r="B92" s="30" t="s">
        <v>237</v>
      </c>
    </row>
    <row r="93" spans="2:2" ht="25.5" x14ac:dyDescent="0.2">
      <c r="B93" s="30" t="s">
        <v>238</v>
      </c>
    </row>
    <row r="94" spans="2:2" x14ac:dyDescent="0.2">
      <c r="B94" s="30" t="s">
        <v>239</v>
      </c>
    </row>
    <row r="95" spans="2:2" ht="25.5" x14ac:dyDescent="0.2">
      <c r="B95" s="30" t="s">
        <v>240</v>
      </c>
    </row>
    <row r="96" spans="2:2" x14ac:dyDescent="0.2">
      <c r="B96" s="27"/>
    </row>
    <row r="97" spans="2:2" x14ac:dyDescent="0.2">
      <c r="B97" s="27"/>
    </row>
    <row r="98" spans="2:2" x14ac:dyDescent="0.2">
      <c r="B98" s="42" t="s">
        <v>244</v>
      </c>
    </row>
    <row r="99" spans="2:2" ht="25.5" x14ac:dyDescent="0.2">
      <c r="B99" s="27" t="s">
        <v>246</v>
      </c>
    </row>
    <row r="100" spans="2:2" ht="25.5" x14ac:dyDescent="0.2">
      <c r="B100" s="27" t="s">
        <v>247</v>
      </c>
    </row>
    <row r="101" spans="2:2" ht="25.5" x14ac:dyDescent="0.2">
      <c r="B101" s="27" t="s">
        <v>248</v>
      </c>
    </row>
    <row r="102" spans="2:2" x14ac:dyDescent="0.2">
      <c r="B102" s="27" t="s">
        <v>249</v>
      </c>
    </row>
    <row r="103" spans="2:2" x14ac:dyDescent="0.2">
      <c r="B103" s="27" t="s">
        <v>250</v>
      </c>
    </row>
    <row r="104" spans="2:2" x14ac:dyDescent="0.2">
      <c r="B104" s="27" t="s">
        <v>251</v>
      </c>
    </row>
    <row r="105" spans="2:2" ht="25.5" x14ac:dyDescent="0.2">
      <c r="B105" s="27" t="s">
        <v>252</v>
      </c>
    </row>
    <row r="106" spans="2:2" ht="25.5" x14ac:dyDescent="0.2">
      <c r="B106" s="27" t="s">
        <v>253</v>
      </c>
    </row>
    <row r="107" spans="2:2" x14ac:dyDescent="0.2">
      <c r="B107" s="27"/>
    </row>
    <row r="108" spans="2:2" x14ac:dyDescent="0.2">
      <c r="B108" s="27"/>
    </row>
    <row r="109" spans="2:2" x14ac:dyDescent="0.2">
      <c r="B109" s="42" t="s">
        <v>245</v>
      </c>
    </row>
    <row r="110" spans="2:2" ht="25.5" x14ac:dyDescent="0.2">
      <c r="B110" s="10" t="s">
        <v>255</v>
      </c>
    </row>
    <row r="111" spans="2:2" ht="25.5" x14ac:dyDescent="0.2">
      <c r="B111" s="10" t="s">
        <v>256</v>
      </c>
    </row>
    <row r="112" spans="2:2" ht="25.5" x14ac:dyDescent="0.2">
      <c r="B112" s="10" t="s">
        <v>257</v>
      </c>
    </row>
    <row r="113" spans="2:2" ht="25.5" x14ac:dyDescent="0.2">
      <c r="B113" s="10" t="s">
        <v>258</v>
      </c>
    </row>
    <row r="114" spans="2:2" ht="25.5" x14ac:dyDescent="0.2">
      <c r="B114" s="10" t="s">
        <v>259</v>
      </c>
    </row>
    <row r="115" spans="2:2" ht="25.5" x14ac:dyDescent="0.2">
      <c r="B115" s="10" t="s">
        <v>260</v>
      </c>
    </row>
    <row r="116" spans="2:2" ht="25.5" x14ac:dyDescent="0.2">
      <c r="B116" s="10" t="s">
        <v>261</v>
      </c>
    </row>
    <row r="117" spans="2:2" ht="25.5" x14ac:dyDescent="0.2">
      <c r="B117" s="10" t="s">
        <v>262</v>
      </c>
    </row>
    <row r="118" spans="2:2" ht="25.5" x14ac:dyDescent="0.2">
      <c r="B118" s="10" t="s">
        <v>263</v>
      </c>
    </row>
    <row r="119" spans="2:2" ht="25.5" x14ac:dyDescent="0.2">
      <c r="B119" s="10" t="s">
        <v>264</v>
      </c>
    </row>
    <row r="120" spans="2:2" x14ac:dyDescent="0.2">
      <c r="B120" s="14"/>
    </row>
    <row r="121" spans="2:2" x14ac:dyDescent="0.2">
      <c r="B121" s="14"/>
    </row>
    <row r="122" spans="2:2" x14ac:dyDescent="0.2">
      <c r="B122" s="14"/>
    </row>
  </sheetData>
  <pageMargins left="0.7" right="0.7" top="0.75" bottom="0.75" header="0.3" footer="0.3"/>
  <pageSetup paperSize="9"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1a48c3a-6d14-48da-91dc-b7cfd86c6b58">
      <Terms xmlns="http://schemas.microsoft.com/office/infopath/2007/PartnerControls"/>
    </lcf76f155ced4ddcb4097134ff3c332f>
    <TaxCatchAll xmlns="9c1095ba-166c-46fa-b8dd-ead9fa96337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DDB253386F737941988ABCE666CB285E" ma:contentTypeVersion="13" ma:contentTypeDescription="Crear nuevo documento." ma:contentTypeScope="" ma:versionID="8de32b8258755c14902a18ebc74a8335">
  <xsd:schema xmlns:xsd="http://www.w3.org/2001/XMLSchema" xmlns:xs="http://www.w3.org/2001/XMLSchema" xmlns:p="http://schemas.microsoft.com/office/2006/metadata/properties" xmlns:ns2="41a48c3a-6d14-48da-91dc-b7cfd86c6b58" xmlns:ns3="9c1095ba-166c-46fa-b8dd-ead9fa96337f" targetNamespace="http://schemas.microsoft.com/office/2006/metadata/properties" ma:root="true" ma:fieldsID="783ad45ddf1f1d0d5cbc99fb80319d8c" ns2:_="" ns3:_="">
    <xsd:import namespace="41a48c3a-6d14-48da-91dc-b7cfd86c6b58"/>
    <xsd:import namespace="9c1095ba-166c-46fa-b8dd-ead9fa96337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a48c3a-6d14-48da-91dc-b7cfd86c6b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2e5d509d-97ca-41e2-ae05-ef8d2d27056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c1095ba-166c-46fa-b8dd-ead9fa96337f"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253f6629-a57c-4e68-9d2d-c9e6c09da9e3}" ma:internalName="TaxCatchAll" ma:showField="CatchAllData" ma:web="9c1095ba-166c-46fa-b8dd-ead9fa9633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8386BB-C4C6-40A3-95CB-3FCDC44E05BE}">
  <ds:schemaRefs>
    <ds:schemaRef ds:uri="http://schemas.microsoft.com/sharepoint/v3/contenttype/forms"/>
  </ds:schemaRefs>
</ds:datastoreItem>
</file>

<file path=customXml/itemProps2.xml><?xml version="1.0" encoding="utf-8"?>
<ds:datastoreItem xmlns:ds="http://schemas.openxmlformats.org/officeDocument/2006/customXml" ds:itemID="{AA6F5BF4-4416-4D6A-B8B6-6CF6B49BF8B9}">
  <ds:schemaRefs>
    <ds:schemaRef ds:uri="http://schemas.microsoft.com/office/2006/documentManagement/types"/>
    <ds:schemaRef ds:uri="41a48c3a-6d14-48da-91dc-b7cfd86c6b58"/>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purl.org/dc/terms/"/>
    <ds:schemaRef ds:uri="9c1095ba-166c-46fa-b8dd-ead9fa96337f"/>
    <ds:schemaRef ds:uri="http://www.w3.org/XML/1998/namespace"/>
    <ds:schemaRef ds:uri="http://purl.org/dc/dcmitype/"/>
  </ds:schemaRefs>
</ds:datastoreItem>
</file>

<file path=customXml/itemProps3.xml><?xml version="1.0" encoding="utf-8"?>
<ds:datastoreItem xmlns:ds="http://schemas.openxmlformats.org/officeDocument/2006/customXml" ds:itemID="{FCC7732D-DDFD-4F77-B9CF-4FADD5C9E8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a48c3a-6d14-48da-91dc-b7cfd86c6b58"/>
    <ds:schemaRef ds:uri="9c1095ba-166c-46fa-b8dd-ead9fa9633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O.P.I. S1</vt:lpstr>
      <vt:lpstr>O.P.I.S2</vt:lpstr>
      <vt:lpstr>O.P.I.S3</vt:lpstr>
      <vt:lpstr>SIG. S1</vt:lpstr>
      <vt:lpstr>SIG.S2</vt:lpstr>
      <vt:lpstr>SIG.S3</vt:lpstr>
      <vt:lpstr>Hoja1</vt:lpstr>
      <vt:lpstr>Interpretacion y Variables</vt:lpstr>
      <vt:lpstr>DATOS</vt:lpstr>
      <vt:lpstr>Control de Cambios</vt:lpstr>
      <vt:lpstr>'O.P.I. S1'!Área_de_impresión</vt:lpstr>
      <vt:lpstr>O.P.I.S2!Área_de_impresión</vt:lpstr>
      <vt:lpstr>O.P.I.S3!Área_de_impresión</vt:lpstr>
      <vt:lpstr>'SIG. S1'!Área_de_impresión</vt:lpstr>
      <vt:lpstr>SIG.S2!Área_de_impresión</vt:lpstr>
      <vt:lpstr>SIG.S3!Área_de_impresión</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ROJAS</dc:creator>
  <cp:lastModifiedBy>ACER</cp:lastModifiedBy>
  <cp:revision/>
  <cp:lastPrinted>2025-09-23T14:32:26Z</cp:lastPrinted>
  <dcterms:created xsi:type="dcterms:W3CDTF">2016-07-20T14:39:03Z</dcterms:created>
  <dcterms:modified xsi:type="dcterms:W3CDTF">2025-12-27T23:54:48Z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0x010100DDB253386F737941988ABCE666CB285E</vt:lpwstr>
  </property>
  <property fmtid="{D5CDD505-2E9C-101B-9397-08002B2CF9AE}" pid="3" name="MediaServiceImageTags">
    <vt:lpwstr/>
  </property>
</Properties>
</file>