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AMPREA.INFIBAGUE\Documents\2025\SIG\Indicadores\INDICADORES DE GESTIÓN 2025 - 2026 lucia\Seguimiento y Cierre 2025\"/>
    </mc:Choice>
  </mc:AlternateContent>
  <bookViews>
    <workbookView xWindow="0" yWindow="0" windowWidth="28800" windowHeight="12300" activeTab="4"/>
  </bookViews>
  <sheets>
    <sheet name="INDICADOR 1" sheetId="1" r:id="rId1"/>
    <sheet name="EVIDENCIAS IND 1" sheetId="4" r:id="rId2"/>
    <sheet name="INDICADOR 2" sheetId="2" r:id="rId3"/>
    <sheet name="EVIDENCIAS IND 2" sheetId="5" r:id="rId4"/>
    <sheet name="INDICADOR 3" sheetId="3" r:id="rId5"/>
    <sheet name="EVIDENCIAS IND 3"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3" l="1"/>
  <c r="D26" i="3"/>
  <c r="C26" i="3"/>
  <c r="D24" i="1"/>
  <c r="D25" i="2"/>
  <c r="E25" i="2" s="1"/>
  <c r="C25" i="2"/>
  <c r="B24" i="1"/>
  <c r="C24" i="1"/>
  <c r="D25" i="3" l="1"/>
  <c r="C25" i="3"/>
  <c r="E25" i="3" l="1"/>
</calcChain>
</file>

<file path=xl/comments1.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satisfacción del cliente, la meta puede estar definida en un 90%. Los rangos de evaluación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2.xml><?xml version="1.0" encoding="utf-8"?>
<comments xmlns="http://schemas.openxmlformats.org/spreadsheetml/2006/main">
  <authors>
    <author>Liliana Lamprea</author>
    <author>PwC</author>
  </authors>
  <commentList>
    <comment ref="C8" authorId="0" shapeId="0">
      <text>
        <r>
          <rPr>
            <sz val="9"/>
            <color indexed="81"/>
            <rFont val="Tahoma"/>
            <family val="2"/>
          </rPr>
          <t xml:space="preserve">Nombre del proceso al que pertenece el indicador
</t>
        </r>
      </text>
    </comment>
    <comment ref="J8" authorId="0" shapeId="0">
      <text>
        <r>
          <rPr>
            <sz val="9"/>
            <color indexed="81"/>
            <rFont val="Tahoma"/>
            <family val="2"/>
          </rPr>
          <t xml:space="preserve">Seleccionar si el indicador es de EFICACIA, EFICIENCIA O EFECTIVIDAD
</t>
        </r>
      </text>
    </comment>
    <comment ref="C9" authorId="1" shapeId="0">
      <text>
        <r>
          <rPr>
            <sz val="10"/>
            <color indexed="81"/>
            <rFont val="Tahoma"/>
            <family val="2"/>
          </rPr>
          <t>Corresponde al nombre a o la expresión que identifica el indicador</t>
        </r>
      </text>
    </comment>
    <comment ref="J9" authorId="0" shapeId="0">
      <text>
        <r>
          <rPr>
            <sz val="9"/>
            <color indexed="81"/>
            <rFont val="Tahoma"/>
            <family val="2"/>
          </rPr>
          <t xml:space="preserve">Definir si el indicador hace parte del Tablero General de Indicadores del SIG o es un indicador de manejo interno del proceso
</t>
        </r>
      </text>
    </comment>
    <comment ref="C11"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I11"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C12"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I12"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C13" authorId="1" shapeId="0">
      <text>
        <r>
          <rPr>
            <sz val="9"/>
            <color indexed="81"/>
            <rFont val="Tahoma"/>
            <family val="2"/>
          </rPr>
          <t>Defina la fórmula  que se debe utilizar para la medición del indicador, teniendo en cuenta la definición de las variables, realizada en la parte superior.</t>
        </r>
      </text>
    </comment>
    <comment ref="I13"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C14"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I14"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C15" authorId="1" shapeId="0">
      <text>
        <r>
          <rPr>
            <sz val="10"/>
            <color indexed="81"/>
            <rFont val="Tahoma"/>
            <family val="2"/>
          </rPr>
          <t>Responsable de obtener la medición del indicador.
Se debe colocar el CARGO.</t>
        </r>
      </text>
    </comment>
    <comment ref="I15"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C16" authorId="1" shapeId="0">
      <text>
        <r>
          <rPr>
            <sz val="8"/>
            <color indexed="81"/>
            <rFont val="Tahoma"/>
            <family val="2"/>
          </rPr>
          <t>Medición, comportamiento o estimación del indicador al inicio del periodo de medición. Generalmente corresponde al valor obtenido en el año anterior.</t>
        </r>
      </text>
    </comment>
    <comment ref="G16" authorId="1" shapeId="0">
      <text>
        <r>
          <rPr>
            <sz val="8"/>
            <color indexed="81"/>
            <rFont val="Tahoma"/>
            <family val="2"/>
          </rPr>
          <t>Objetivo propuesto para el indicador, para indicadores estratégicos debe involucrar meta anual según Plan Indicativo</t>
        </r>
      </text>
    </comment>
    <comment ref="H16"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satisfacción del cliente, la meta puede estar definida en un 90%. Los rangos de evaluación pueden ser: Bueno superior al 80%, regular entre el 60% y el 79% y malo menor del 60%.
</t>
        </r>
      </text>
    </comment>
    <comment ref="B24" authorId="0" shapeId="0">
      <text>
        <r>
          <rPr>
            <sz val="9"/>
            <color indexed="81"/>
            <rFont val="Tahoma"/>
            <family val="2"/>
          </rPr>
          <t xml:space="preserve">Fecha en la que se realiza la medición del indicador
</t>
        </r>
      </text>
    </comment>
    <comment ref="C24" authorId="0" shapeId="0">
      <text>
        <r>
          <rPr>
            <sz val="9"/>
            <color indexed="81"/>
            <rFont val="Tahoma"/>
            <family val="2"/>
          </rPr>
          <t xml:space="preserve">Meta establecida para el indicador, en el periodo objeto de seguimiento
</t>
        </r>
      </text>
    </comment>
    <comment ref="D24" authorId="0" shapeId="0">
      <text>
        <r>
          <rPr>
            <sz val="8"/>
            <color indexed="81"/>
            <rFont val="Tahoma"/>
            <family val="2"/>
          </rPr>
          <t>Cálculo del indicador, para el periodo objeto de seguimiento.
Recuerde que debe sombrear esta casilla de acuerdo con las convenciones del Rango de Evaluación.</t>
        </r>
      </text>
    </comment>
    <comment ref="E24" authorId="0" shapeId="0">
      <text>
        <r>
          <rPr>
            <sz val="9"/>
            <color indexed="81"/>
            <rFont val="Tahoma"/>
            <family val="2"/>
          </rPr>
          <t xml:space="preserve">% de cumplimiento del indicador, teniendo en cuenta la meta y el resultado obtenido de la medición del indicador
</t>
        </r>
      </text>
    </comment>
    <comment ref="F24" authorId="0" shapeId="0">
      <text>
        <r>
          <rPr>
            <sz val="9"/>
            <color indexed="81"/>
            <rFont val="Tahoma"/>
            <family val="2"/>
          </rPr>
          <t xml:space="preserve">Realizar las anotaciones que se consideren importantes frente al resultado obtenido
</t>
        </r>
      </text>
    </comment>
    <comment ref="H24"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J24" authorId="0" shapeId="0">
      <text>
        <r>
          <rPr>
            <sz val="9"/>
            <color indexed="81"/>
            <rFont val="Tahoma"/>
            <family val="2"/>
          </rPr>
          <t xml:space="preserve">Cargo del responsable o responsables de implementar las acciones propuestas.
</t>
        </r>
      </text>
    </comment>
    <comment ref="K24" authorId="0" shapeId="0">
      <text>
        <r>
          <rPr>
            <sz val="9"/>
            <color indexed="81"/>
            <rFont val="Tahoma"/>
            <family val="2"/>
          </rPr>
          <t xml:space="preserve">Fecha o plazo establecido para la implementación de las acciones propuestas
</t>
        </r>
      </text>
    </comment>
  </commentList>
</comments>
</file>

<file path=xl/comments3.xml><?xml version="1.0" encoding="utf-8"?>
<comments xmlns="http://schemas.openxmlformats.org/spreadsheetml/2006/main">
  <authors>
    <author>Liliana Lamprea</author>
    <author>PwC</author>
  </authors>
  <commentList>
    <comment ref="C8" authorId="0" shapeId="0">
      <text>
        <r>
          <rPr>
            <sz val="9"/>
            <color indexed="81"/>
            <rFont val="Tahoma"/>
            <family val="2"/>
          </rPr>
          <t xml:space="preserve">Nombre del proceso al que pertenece el indicador
</t>
        </r>
      </text>
    </comment>
    <comment ref="J8" authorId="0" shapeId="0">
      <text>
        <r>
          <rPr>
            <sz val="9"/>
            <color indexed="81"/>
            <rFont val="Tahoma"/>
            <family val="2"/>
          </rPr>
          <t xml:space="preserve">Seleccionar si el indicador es de EFICACIA, EFICIENCIA O EFECTIVIDAD
</t>
        </r>
      </text>
    </comment>
    <comment ref="C9" authorId="1" shapeId="0">
      <text>
        <r>
          <rPr>
            <sz val="10"/>
            <color indexed="81"/>
            <rFont val="Tahoma"/>
            <family val="2"/>
          </rPr>
          <t>Corresponde al nombre a o la expresión que identifica el indicador</t>
        </r>
      </text>
    </comment>
    <comment ref="J9" authorId="0" shapeId="0">
      <text>
        <r>
          <rPr>
            <sz val="9"/>
            <color indexed="81"/>
            <rFont val="Tahoma"/>
            <family val="2"/>
          </rPr>
          <t xml:space="preserve">Definir si el indicador hace parte del Tablero General de Indicadores del SIG o es un indicador de manejo interno del proceso
</t>
        </r>
      </text>
    </comment>
    <comment ref="C11"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I11"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C12"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I12"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C13" authorId="1" shapeId="0">
      <text>
        <r>
          <rPr>
            <sz val="9"/>
            <color indexed="81"/>
            <rFont val="Tahoma"/>
            <family val="2"/>
          </rPr>
          <t>Defina la fórmula  que se debe utilizar para la medición del indicador, teniendo en cuenta la definición de las variables, realizada en la parte superior.</t>
        </r>
      </text>
    </comment>
    <comment ref="I13"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C14"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I14"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C15" authorId="1" shapeId="0">
      <text>
        <r>
          <rPr>
            <sz val="10"/>
            <color indexed="81"/>
            <rFont val="Tahoma"/>
            <family val="2"/>
          </rPr>
          <t>Responsable de obtener la medición del indicador.
Se debe colocar el CARGO.</t>
        </r>
      </text>
    </comment>
    <comment ref="I15"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C16" authorId="1" shapeId="0">
      <text>
        <r>
          <rPr>
            <sz val="8"/>
            <color indexed="81"/>
            <rFont val="Tahoma"/>
            <family val="2"/>
          </rPr>
          <t>Medición, comportamiento o estimación del indicador al inicio del periodo de medición. Generalmente corresponde al valor obtenido en el año anterior.</t>
        </r>
      </text>
    </comment>
    <comment ref="G16" authorId="1" shapeId="0">
      <text>
        <r>
          <rPr>
            <sz val="8"/>
            <color indexed="81"/>
            <rFont val="Tahoma"/>
            <family val="2"/>
          </rPr>
          <t>Objetivo propuesto para el indicador, para indicadores estratégicos debe involucrar meta anual según Plan Indicativo</t>
        </r>
      </text>
    </comment>
    <comment ref="H16"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satisfacción del cliente, la meta puede estar definida en un 90%. Los rangos de evaluación pueden ser: Bueno superior al 80%, regular entre el 60% y el 79% y malo menor del 60%.
</t>
        </r>
      </text>
    </comment>
    <comment ref="B24" authorId="0" shapeId="0">
      <text>
        <r>
          <rPr>
            <sz val="9"/>
            <color indexed="81"/>
            <rFont val="Tahoma"/>
            <family val="2"/>
          </rPr>
          <t xml:space="preserve">Fecha en la que se realiza la medición del indicador
</t>
        </r>
      </text>
    </comment>
    <comment ref="C24" authorId="0" shapeId="0">
      <text>
        <r>
          <rPr>
            <sz val="9"/>
            <color indexed="81"/>
            <rFont val="Tahoma"/>
            <family val="2"/>
          </rPr>
          <t xml:space="preserve">Meta establecida para el indicador, en el periodo objeto de seguimiento
</t>
        </r>
      </text>
    </comment>
    <comment ref="D24" authorId="0" shapeId="0">
      <text>
        <r>
          <rPr>
            <sz val="8"/>
            <color indexed="81"/>
            <rFont val="Tahoma"/>
            <family val="2"/>
          </rPr>
          <t>Cálculo del indicador, para el periodo objeto de seguimiento.
Recuerde que debe sombrear esta casilla de acuerdo con las convenciones del Rango de Evaluación.</t>
        </r>
      </text>
    </comment>
    <comment ref="E24" authorId="0" shapeId="0">
      <text>
        <r>
          <rPr>
            <sz val="9"/>
            <color indexed="81"/>
            <rFont val="Tahoma"/>
            <family val="2"/>
          </rPr>
          <t xml:space="preserve">% de cumplimiento del indicador, teniendo en cuenta la meta y el resultado obtenido de la medición del indicador
</t>
        </r>
      </text>
    </comment>
    <comment ref="F24" authorId="0" shapeId="0">
      <text>
        <r>
          <rPr>
            <sz val="9"/>
            <color indexed="81"/>
            <rFont val="Tahoma"/>
            <family val="2"/>
          </rPr>
          <t xml:space="preserve">Realizar las anotaciones que se consideren importantes frente al resultado obtenido
</t>
        </r>
      </text>
    </comment>
    <comment ref="H24"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J24" authorId="0" shapeId="0">
      <text>
        <r>
          <rPr>
            <sz val="9"/>
            <color indexed="81"/>
            <rFont val="Tahoma"/>
            <family val="2"/>
          </rPr>
          <t xml:space="preserve">Cargo del responsable o responsables de implementar las acciones propuestas.
</t>
        </r>
      </text>
    </comment>
    <comment ref="K24" authorId="0" shapeId="0">
      <text>
        <r>
          <rPr>
            <sz val="9"/>
            <color indexed="81"/>
            <rFont val="Tahoma"/>
            <family val="2"/>
          </rPr>
          <t xml:space="preserve">Fecha o plazo establecido para la implementación de las acciones propuestas
</t>
        </r>
      </text>
    </comment>
  </commentList>
</comments>
</file>

<file path=xl/sharedStrings.xml><?xml version="1.0" encoding="utf-8"?>
<sst xmlns="http://schemas.openxmlformats.org/spreadsheetml/2006/main" count="257" uniqueCount="133">
  <si>
    <t>INSTITUTO DE FINANCIAMIENTO, PROMOCIÓN Y DESARROLLO DE IBAGUÉ - INFIBAGUE -</t>
  </si>
  <si>
    <r>
      <t xml:space="preserve"> CÓDIGO:   </t>
    </r>
    <r>
      <rPr>
        <sz val="11"/>
        <rFont val="Arial"/>
        <family val="2"/>
      </rPr>
      <t>FOR-SI-010</t>
    </r>
  </si>
  <si>
    <r>
      <t xml:space="preserve"> FECHA VIGENCIA: </t>
    </r>
    <r>
      <rPr>
        <sz val="11"/>
        <rFont val="Arial"/>
        <family val="2"/>
      </rPr>
      <t>2018/06/12</t>
    </r>
  </si>
  <si>
    <t>FICHA TÉCNICA DE INDICADORES POR PROCESO</t>
  </si>
  <si>
    <r>
      <t xml:space="preserve"> VERSIÓN: </t>
    </r>
    <r>
      <rPr>
        <sz val="11"/>
        <rFont val="Arial"/>
        <family val="2"/>
      </rPr>
      <t>01</t>
    </r>
  </si>
  <si>
    <t>DESCRIPCIÓN DEL INDICADOR</t>
  </si>
  <si>
    <t>Proceso:</t>
  </si>
  <si>
    <t>Tipo de Indicador</t>
  </si>
  <si>
    <t>EFICACIA</t>
  </si>
  <si>
    <t>Nombre del indicador</t>
  </si>
  <si>
    <t>Tablero de Control</t>
  </si>
  <si>
    <t>SI</t>
  </si>
  <si>
    <t>Objetivo del indicador</t>
  </si>
  <si>
    <t xml:space="preserve">Cumplimiento de la programación de auditorías para establecer el compromiso de la alta gerencia,  los dueños de procesos y grupos de trabajo con el desarrollo de los sistemas de gestión  establecidos y determinar que los requisitos de los mismos se cumplen de conformidad.
</t>
  </si>
  <si>
    <t>Pertinencia</t>
  </si>
  <si>
    <t xml:space="preserve">Permite establecer con motivo de la programación de auditorías para la respectiva vigencia, las mismas se cumplen, dentro de las metas y tiempos programados </t>
  </si>
  <si>
    <t>Unidad de medida</t>
  </si>
  <si>
    <t>Porcentaje</t>
  </si>
  <si>
    <t>Definición de variables de la Fórmula</t>
  </si>
  <si>
    <t>Fórmula para su Cálculo</t>
  </si>
  <si>
    <t>Aspectos metodológicos</t>
  </si>
  <si>
    <t>Fuente de los datos</t>
  </si>
  <si>
    <t>Periodicidad / Fechas de medición</t>
  </si>
  <si>
    <t>Responsable de generar el indicador</t>
  </si>
  <si>
    <t>Responsable del seguimiento del indicador</t>
  </si>
  <si>
    <t>Línea de base</t>
  </si>
  <si>
    <t>Meta</t>
  </si>
  <si>
    <t>Rangos de evaluación</t>
  </si>
  <si>
    <t>BUENO</t>
  </si>
  <si>
    <t>REGULAR</t>
  </si>
  <si>
    <t>MALO</t>
  </si>
  <si>
    <t>&gt;81 = 100%</t>
  </si>
  <si>
    <t>80% - 70%</t>
  </si>
  <si>
    <t>&lt; o = 69%</t>
  </si>
  <si>
    <t>SEGUIMIENTO AL INDICADOR</t>
  </si>
  <si>
    <t>Periodo de Medición</t>
  </si>
  <si>
    <t>Medición del indicador</t>
  </si>
  <si>
    <t>% de Cumplim.</t>
  </si>
  <si>
    <t>Análisis del Resultado</t>
  </si>
  <si>
    <t>Acciones de mejoramiento requeridas</t>
  </si>
  <si>
    <t>Responsable</t>
  </si>
  <si>
    <t>Fecha Limite</t>
  </si>
  <si>
    <t>GRÁFICO DEL COMPORTAMIENTO DEL INDICADOR</t>
  </si>
  <si>
    <t xml:space="preserve">Evaluación Independiente </t>
  </si>
  <si>
    <t>&gt; o = 80%</t>
  </si>
  <si>
    <t>79% - 70%</t>
  </si>
  <si>
    <r>
      <t xml:space="preserve"> FECHA VIGENCIA: </t>
    </r>
    <r>
      <rPr>
        <sz val="10"/>
        <rFont val="Arial"/>
        <family val="2"/>
      </rPr>
      <t>2018/06/13</t>
    </r>
  </si>
  <si>
    <t xml:space="preserve">Mejorar continuamente el desempeño y desarrollo Institucional
</t>
  </si>
  <si>
    <t>Permite medir el grado de implementación de las acciones correctivas producto de las auditorías.</t>
  </si>
  <si>
    <t xml:space="preserve"> Acciones correctivas cumplidas                                                                     Acciones correctivas  planteadas</t>
  </si>
  <si>
    <t>Planes de Mejoramiento suscritos</t>
  </si>
  <si>
    <t>% de Cumplir.</t>
  </si>
  <si>
    <t>Semestral
Nota: El reporte se realiza, entre los primeros 15 dias siguientes a la fecha de corte.</t>
  </si>
  <si>
    <t>Elaboró: Paula Andrea Rios Lopez 219-01</t>
  </si>
  <si>
    <t xml:space="preserve">  Auditorias ejecutadas /Programación de auditorías *100                                </t>
  </si>
  <si>
    <t>La fuente para el desarrollo del indicador esta dado por la programación de auditorias, la cual es elaborada por la Oficina de Control Interno de Gestión. Ademas, se toma en cuenta la criticidad de cada uno de los procesos, lo cual se analiza de acuerdo al informe de auditoría de la vigencia 2022.</t>
  </si>
  <si>
    <t xml:space="preserve">( Acciones correctivas cumplidas /
 Acciones correctivas  planteadas) *100%
                </t>
  </si>
  <si>
    <t>Evaluación Independiente</t>
  </si>
  <si>
    <t xml:space="preserve">Programación de auditorías                                  Auditorias ejecutadas </t>
  </si>
  <si>
    <t>Se debe medir teniendo en cuenta la ejecución del ciclo de auditorias y los informes efectivamente presentados y su oportunidad.</t>
  </si>
  <si>
    <t>Anual                                                                     Primeros 15 días del mes de enero.</t>
  </si>
  <si>
    <t>CUMPLIMIENTO DE LA PROGRAMACIÓN DE AUDITORÍA</t>
  </si>
  <si>
    <t>CUMPLIMIENTO DE LAS ACCIONES CORRECTIVAS PLANTEADAS.</t>
  </si>
  <si>
    <t>Asesor Oficina Control Interno de Gestión</t>
  </si>
  <si>
    <t>1/01/2024 - 31/03/2024</t>
  </si>
  <si>
    <t xml:space="preserve">
Acciones correctivas derivadas de auditorías internas, acciones correctivas derivadas de auditorías de los organismos de control.
</t>
  </si>
  <si>
    <t>Se deben realizar mesas de trabajo con cada una de las áreas a las que se les impartieron recomendaciones con el fin de poder establecer el cumplimiento de cada una de ellas.</t>
  </si>
  <si>
    <t>(PROMEDIADO)
Para el periodo de medición se impartieron un total de 42 recomendaciones por parte de la Oficina Asesora de Control Interno de Gestión, las cuales se encuentran contenidas en los informes de ley elaborados en el mes de enero de 2024 y en informes de seguimiento a planes de mejoramieno suscritos ante la Contraloría Municipal.
Teniendo en cuenta que el indicador tiene una periodicidad semestral, a la fecha no se ha realizado seguimiento al cumplimiento de las recomendaciones acatadas, se espera realizar mesas de trabajo en el segundo trimestre de 2024.</t>
  </si>
  <si>
    <t>NO APLICA</t>
  </si>
  <si>
    <t>Jefe Oficina de Control Interno de Gestión.</t>
  </si>
  <si>
    <t>CUMPLIMIENTO DE INFORMES DE LEY</t>
  </si>
  <si>
    <t xml:space="preserve">(Informes realizados en la vigencia/
Total de Informes de Ley reglamentarios) * 100%                                    </t>
  </si>
  <si>
    <t>Proporcionar información sobre el estado del sistema de control interno, la gestión y el cumplimiento normativo de la entidad.</t>
  </si>
  <si>
    <t xml:space="preserve">Permiten obtener información valiosa para evaluar la efectividad del sistema de control interno de una entidad pública y garantizar el cumplimiento de la normatividad. </t>
  </si>
  <si>
    <t>Informes establecidos en la ley 87 de 1983 y 1474 de 2011, los exigidos por la Contaduría General de la Nación y DAFP: Informe Control Interno Contable, FURAG, Estado del sistema de Control Interno del Instituto, Informe PQRSD, Seguimiento Cuatrimestral al Programa de Transparencia y Etica Pública, Informe de Derechos de Autor, Informe Trimestral de Austeridad en el Gasto Público, Informe de Evaluación por Dependencias, Informe sobre Actividad Litigiosa, Rendición de la Cuenta Anual, Seguimiento al fortalecimiento de la meritocracia en el Estado Colombiano</t>
  </si>
  <si>
    <t>Informes de ley reglamentarios originados de las acciones de la oficina de Control Interno</t>
  </si>
  <si>
    <t>Informes obligatorios, la frecuencia de presentación de informes, la fecha de vencimiento de los informes, la exactitud de la información proporcionada, y la integridad de los documentos presentados.</t>
  </si>
  <si>
    <t>Jefe Oficina Control Interno de Gestión</t>
  </si>
  <si>
    <t>1/07/2025 - 31/12/2025</t>
  </si>
  <si>
    <t xml:space="preserve">Para la vigencia 2025 se ejecutaron un total de 23 auditorias internas, las cuales estuvieron comprendidas en: 18 auditorias internas de calidad y 5 auditorias internas de gestión.
* Auditorías Internas de Calidad: 18 
* Auditorías Internas de Gestión: 5
- Auditoría Interna de Gestión Contractual
- Auditoría Interna de Gestión Financiera
- Auditoría de Interna Gestión a Plazas de Mercado
- Auditoría Interna de Gestión Documental
- Auditoría Interna de Gestión a SST
</t>
  </si>
  <si>
    <t>AUDITORIAS DE CALIDAD</t>
  </si>
  <si>
    <t xml:space="preserve">Plan de auditoría </t>
  </si>
  <si>
    <t>Informe Final Primer Ciclo</t>
  </si>
  <si>
    <t>Informe Final Segundo Ciclo</t>
  </si>
  <si>
    <t>https://www.infibague.gov.co/wp-content/uploads/2025/09/PLAN-DE-AUDITORIAS-INTERNAS-DE-CALIDAD-2025.pdf</t>
  </si>
  <si>
    <t>https://www.infibague.gov.co/wp-content/uploads/2025/12/INFORME-FINAL-AUDITORIAS-INTERNAS-2025-primer-ciclo.pdf</t>
  </si>
  <si>
    <t>https://www.infibague.gov.co/wp-content/uploads/2026/01/INFORME-GENERAL-AUDITORIAS-INTERNAS-DE-CALIDAD-SEGUNDO-CICLO-2025.pdf</t>
  </si>
  <si>
    <t>Durante la vigencia 2026 se tiene programado la elaboración de los seguimiento a los planes de mejoramiento que se encuentran en ejecución, para lo cual serán realizadas mesas de trabajo con las áreas responsables para la validación del avance.</t>
  </si>
  <si>
    <t>AUDITORIAS DE GESTIÓN</t>
  </si>
  <si>
    <t>Auditoría Interna de Gestión Financiera</t>
  </si>
  <si>
    <t>Auditoría Interna de Gestión Contractual</t>
  </si>
  <si>
    <t>Auditoría Interna de Gestión a Plazas de Mercado</t>
  </si>
  <si>
    <t>Auditoría Interna de Gestión a Seguridad y Salud en el Trabajo</t>
  </si>
  <si>
    <t>Auditoría Interna de Gestión Documental</t>
  </si>
  <si>
    <t>https://www.infibague.gov.co/wp-content/uploads/2025/12/INFORME-FINAL_-AUDITORIA-GESTION-DOCUMENTAL_2025_.pdf</t>
  </si>
  <si>
    <t>https://www.infibague.gov.co/wp-content/uploads/2025/12/INFORME-FINAL-AUDITORIA-FINANCIERA-Y-DE-GESTION-2025.pdf</t>
  </si>
  <si>
    <t>https://www.infibague.gov.co/wp-content/uploads/2025/12/INFORME-FINAL-SG-SST-2025.pdf</t>
  </si>
  <si>
    <t>https://www.infibague.gov.co/wp-content/uploads/2026/01/INFORME-FINAL-PLAZAS-DE-MERCADOS-VIGENCIA-2025.pdf</t>
  </si>
  <si>
    <t>https://www.infibague.gov.co/wp-content/uploads/2026/01/INFORME-FINAL-AUDITORIA-GESTION-CONTRACTUAL-2025.pdf</t>
  </si>
  <si>
    <t>Planes de mejoramiento suscritos y seguimientos reposan en fisico en la oficina de control interno</t>
  </si>
  <si>
    <t>Durante la vigencia 2025 se elaboraron los siguientes informes de ley: 
Informe Control Interno Contable: en el mes de enero se elaboró la evaluación de control interno contable de la vigencia 2024.
FURAG: se presentó el componente de control interno en la plataforma del furag correspondiente a la medición del desempeño de la vigencia 2024.
Estado del sistema de Control Interno del Instituto: se presentaron en la vigencia los informes con corte semestrales.
Informe PQRSD: en la vigencia se elaborarón el informe de PQRSD con corte al 31 de diciembre de 2024 realizado en enero de 2025, corte 30 de junio de 2025 realizado en el mes de julio del 2025.
Seguimiento Cuatrimestral al Programa de Transparencia y Etica Pública: en la vigencia se realizaron en el mes de enero el informe del corte del 31 de diciembre de 2024 y se presentaron los informes de seguimiento del primer y segundo cuatrimestre de la vigencia 2025.
Informe de Derechos de Autor: se presentó el informe de la vigencia en el mes de marzo.
Informe Trimestral de Austeridad en el Gasto Público: se elaboró en el mes de enero de 2025 el informe del ultimo trimestre de 2024 y se realizaron los informes de los tres primeros trimestres de la vigencia 2025.
Informe de Evaluación por Dependencias: fue elaborado en el mes de enero de 2025 con corte al 31 de diciembre de 2024.
Informe sobre Actividad Litigiosa: en el mes de enero de 2025 se presentó el informe del segundo semestre de la vigencia 2024.
Rendición de la Cuenta Anual: en el mes de enero de 2025 se presentó la rendición en la plataforma SIA CONTRALORÍAS.
Seguimiento al fortalecimiento de la meritocracia en el Estado Colombiano: se realizó mesa de trabajo con el área de gestión humana.</t>
  </si>
  <si>
    <t>Para la vigencia 2026 en el mes de enero serán elaborados los diferentes informes de ley que tienen periodicidad a corte del 31 de diciembre de 2025.</t>
  </si>
  <si>
    <t>INFORME DE LEY</t>
  </si>
  <si>
    <t>SOPORTE</t>
  </si>
  <si>
    <t>Informe Control Interno Contable</t>
  </si>
  <si>
    <t>https://www.infibague.gov.co/wp-content/uploads/2025/02/EVALUACION-CONTROL-INTERNO-CONTABLE-VIGENCIA-2024.pdf</t>
  </si>
  <si>
    <t>Certificado diligenciamiento vigencia 2024 reposa fisico en la OCIG</t>
  </si>
  <si>
    <t>https://www.infibague.gov.co/wp-content/uploads/2025/12/Informe-Semestral-del-Estado-Sistema-de-Control-Interno-Segundo-Semestre-2025.pdf</t>
  </si>
  <si>
    <t>https://www.infibague.gov.co/wp-content/uploads/2025/08/INFORME-I-SEMESTRE-SCI.pdf</t>
  </si>
  <si>
    <t>Estado del sistema de Control Interno del Instituto</t>
  </si>
  <si>
    <t>FURAG</t>
  </si>
  <si>
    <t>Informe PQRSD</t>
  </si>
  <si>
    <t>https://www.infibague.gov.co/wp-content/uploads/2025/08/INFORME-DE-PQRS-I-SEMESTRE-2025.pdf</t>
  </si>
  <si>
    <t>https://www.infibague.gov.co/wp-content/uploads/2026/01/Informe-PQRS-II-Semestre-2025.pdf</t>
  </si>
  <si>
    <t>Seguimiento Cuatrimestral al Programa de Transparencia y Etica Pública</t>
  </si>
  <si>
    <t>https://www.infibague.gov.co/wp-content/uploads/2025/03/INFORME-DE-SEGUIMIENTO-TERCER-CUATRIMESTRE-2024-PROGRAMA-DE-TRANSPARENCIA-Y-ETICA-PUBLICA.pdf</t>
  </si>
  <si>
    <t>https://www.infibague.gov.co/wp-content/uploads/2025/12/INFORME-SEGUIMIENTO-PTEP-PRIMER-CUATRIMESTRE-2025.pdf</t>
  </si>
  <si>
    <t>https://www.infibague.gov.co/wp-content/uploads/2025/12/INFORME-SEGUIMIENTO-PTEP-SEGUNDO-CUATRIMESTRE-2025.pdf</t>
  </si>
  <si>
    <t xml:space="preserve">https://www.infibague.gov.co/wp-content/uploads/2025/03/INFORME-DERECHOS-DE-AUTOR-2024-1.pdf </t>
  </si>
  <si>
    <t>Informe Trimestral de Austeridad en el Gasto Público</t>
  </si>
  <si>
    <t>Informe de Derechos de Autor</t>
  </si>
  <si>
    <t>Informe de Evaluación por Dependencias</t>
  </si>
  <si>
    <t>Informe sobre Actividad Litigiosa</t>
  </si>
  <si>
    <t>https://www.infibague.gov.co/wp-content/uploads/2025/05/INFORME-CUARTO-TRIMESTRE-2024-AUSTERIDAD-EN-EL-GASTO.pdf</t>
  </si>
  <si>
    <t>https://www.infibague.gov.co/wp-content/uploads/2025/06/INFORME-PRIMER-TRIMESTRE-2025-AUSTERIDAD-EN-EL-GASTO.pdf</t>
  </si>
  <si>
    <t>https://www.infibague.gov.co/wp-content/uploads/2025/09/INFORME-DE-AUSTERIDAD-II-TRIMESTRE-2025.pdf</t>
  </si>
  <si>
    <t>https://www.infibague.gov.co/wp-content/uploads/2025/11/INFORME-DE-AUSTERIDAD-TERCER-TRIMESTRE_1.pdf</t>
  </si>
  <si>
    <t>https://www.infibague.gov.co/wp-content/uploads/2025/02/INFORME-DE-EVALUACION-A-LA-GESTION-POR-DEPENDENCIAS-VIGENCIA-2024.pdf</t>
  </si>
  <si>
    <t>https://www.infibague.gov.co/wp-content/uploads/2025/02/INFORME-ACTIVIDAD-LITIGIOSA-II-SEMESTRE-2024.pdf</t>
  </si>
  <si>
    <t>Rendición de la Cuenta Anual</t>
  </si>
  <si>
    <t>Soporte reposa en fisico en la OCIG</t>
  </si>
  <si>
    <t>Seguimiento al fortalecimiento de la meritocracia en el Estado Colombiano</t>
  </si>
  <si>
    <r>
      <t xml:space="preserve">En la vigencia 2025 se suscribieron planes de mejoramiento con la Contraloría Municipal de Ibagué, dentro de los cuales se encuentran los siguientes:
Plan de mejoramiento suscrito para la Auditoría Financiera y de Gestión de Resultados vigencia 2024, para la cual se establecieron 60 acciones correctivas, cumpliendose 19 y quedando abiertas un total de 41 acciones a corte del 31 de diciembre 2025.
Plan de mejoramiento Auditoría Especial de Fiscalización denuncia 2151, para la cual se suscribieron un total de 8 acciones correctivas, las cuales quedaron abiertas en su totalidad a corte del 31 de diciembre 2025.
Plan de mejoramiento Auditoría Especial de Fiscalización denuncia 0037, para la cual se suscribieron un total de 3 acciones correctivas, las cuales quedaron cerradas en su totalidad a corte del 31 de diciembre 2025.
Plan de mejoramiento Auditoría Especial de Fiscalización denuncia 3024, para la cual se suscribieron un total de 13 acciones correctivas, de las cuales quedaron 5 cerradas y 8 abiertas a corte del 31 de diciembre 2025.
</t>
    </r>
    <r>
      <rPr>
        <b/>
        <sz val="8"/>
        <rFont val="Arial"/>
        <family val="2"/>
      </rPr>
      <t xml:space="preserve">AUDITORÍAS INTERNAS DE GESTIÓN
</t>
    </r>
    <r>
      <rPr>
        <sz val="8"/>
        <rFont val="Arial"/>
        <family val="2"/>
      </rPr>
      <t xml:space="preserve">
Auditoria Interna a plazas de mercado: se suscribieron un total de 11 acciones correctivas el 01 de octubre de 2025, reportandose cumplimiento de 1 a corte del 31 de diciembre de 2025,  se tiene proyectado realizar seguimientos en el mes de febrero y abril. 
Auditoría Interna de Gestión Financiera: se suscribieron un total de 15 acciones correctivas el 19 de diciembre de 2025, se tiene proyectado realizar seguimiento el 19 de marzo de 2026. 
Auditoría Interna de Gestión a Seguridad y Salud en el Trabajo: esta auditoría fue ejecutada del 26 de noviembre al 15 de diciembre de 2025, por lo cual, no se tiene reporte de entrega de plan de mejoramiento para el periodo de medición, el mismo, será entregado por las áreas competentes en la vigencia 2026
Auditoría Interna de Gestión Documental: esta auditoría fue ejecutada del 02 al 29 de diciembre de 2025, por lo cual, no se tiene reporte de entrega de plan de mejoramiento para el periodo de medición, el mismo, será entregado por las áreas competentes en la vigencia 2026
Auditoría Interna de Gestión Contractual: para esta auditoría no se encontraron hallazgos.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</si>
</sst>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2"/>
      <name val="Arial"/>
      <family val="2"/>
    </font>
    <font>
      <b/>
      <sz val="11"/>
      <name val="Arial"/>
      <family val="2"/>
    </font>
    <font>
      <sz val="11"/>
      <name val="Arial"/>
      <family val="2"/>
    </font>
    <font>
      <b/>
      <sz val="10"/>
      <name val="Arial"/>
      <family val="2"/>
    </font>
    <font>
      <sz val="10"/>
      <name val="Arial"/>
      <family val="2"/>
    </font>
    <font>
      <sz val="8"/>
      <name val="Arial"/>
      <family val="2"/>
    </font>
    <font>
      <b/>
      <sz val="9"/>
      <name val="Arial"/>
      <family val="2"/>
    </font>
    <font>
      <sz val="9"/>
      <color indexed="81"/>
      <name val="Tahoma"/>
      <family val="2"/>
    </font>
    <font>
      <sz val="10"/>
      <color indexed="81"/>
      <name val="Tahoma"/>
      <family val="2"/>
    </font>
    <font>
      <b/>
      <sz val="8"/>
      <color indexed="81"/>
      <name val="Tahoma"/>
      <family val="2"/>
    </font>
    <font>
      <sz val="8"/>
      <color indexed="81"/>
      <name val="Tahoma"/>
      <family val="2"/>
    </font>
    <font>
      <b/>
      <sz val="9"/>
      <color indexed="81"/>
      <name val="Tahoma"/>
      <family val="2"/>
    </font>
    <font>
      <b/>
      <sz val="11"/>
      <color theme="1"/>
      <name val="Calibri"/>
      <family val="2"/>
      <scheme val="minor"/>
    </font>
    <font>
      <b/>
      <sz val="11"/>
      <color theme="1"/>
      <name val="Arial"/>
      <family val="2"/>
    </font>
    <font>
      <sz val="10"/>
      <color theme="1"/>
      <name val="Arial"/>
      <family val="2"/>
    </font>
    <font>
      <b/>
      <sz val="12"/>
      <color theme="1"/>
      <name val="Calibri"/>
      <family val="2"/>
      <scheme val="minor"/>
    </font>
    <font>
      <b/>
      <sz val="14"/>
      <color theme="1"/>
      <name val="Calibri"/>
      <family val="2"/>
      <scheme val="minor"/>
    </font>
    <font>
      <u/>
      <sz val="11"/>
      <color theme="10"/>
      <name val="Calibri"/>
      <family val="2"/>
      <scheme val="minor"/>
    </font>
    <font>
      <b/>
      <sz val="8"/>
      <name val="Arial"/>
      <family val="2"/>
    </font>
    <font>
      <sz val="8"/>
      <color theme="8" tint="-0.249977111117893"/>
      <name val="Arial"/>
      <family val="2"/>
    </font>
  </fonts>
  <fills count="11">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indexed="22"/>
        <bgColor indexed="64"/>
      </patternFill>
    </fill>
    <fill>
      <patternFill patternType="solid">
        <fgColor theme="0"/>
        <bgColor indexed="64"/>
      </patternFill>
    </fill>
    <fill>
      <patternFill patternType="solid">
        <fgColor rgb="FF92D05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180">
    <xf numFmtId="0" fontId="0" fillId="0" borderId="0" xfId="0"/>
    <xf numFmtId="0" fontId="0" fillId="0" borderId="6" xfId="0" applyBorder="1" applyAlignment="1">
      <alignment horizontal="center" vertical="center" wrapText="1"/>
    </xf>
    <xf numFmtId="0" fontId="3" fillId="0" borderId="16" xfId="0" applyFont="1" applyBorder="1" applyAlignment="1">
      <alignment horizontal="center" vertical="center" wrapText="1"/>
    </xf>
    <xf numFmtId="0" fontId="4" fillId="0" borderId="17" xfId="0" applyFont="1" applyBorder="1" applyAlignment="1">
      <alignment horizontal="left"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0" fillId="0" borderId="23" xfId="0" applyBorder="1" applyAlignment="1">
      <alignment horizontal="center" vertical="center" wrapText="1"/>
    </xf>
    <xf numFmtId="0" fontId="3" fillId="3" borderId="2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7" fillId="0" borderId="15" xfId="0" applyFont="1" applyBorder="1" applyAlignment="1">
      <alignment horizontal="center" vertical="center" wrapText="1"/>
    </xf>
    <xf numFmtId="0" fontId="3" fillId="3" borderId="3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6" fillId="3" borderId="4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2" fillId="0" borderId="0" xfId="0" applyFont="1" applyAlignment="1">
      <alignment horizontal="center" vertical="center" wrapText="1"/>
    </xf>
    <xf numFmtId="9" fontId="0" fillId="0" borderId="0" xfId="0" applyNumberFormat="1"/>
    <xf numFmtId="0" fontId="15" fillId="0" borderId="0" xfId="0" applyFont="1"/>
    <xf numFmtId="0" fontId="16" fillId="0" borderId="0" xfId="0" applyFont="1"/>
    <xf numFmtId="9" fontId="0" fillId="0" borderId="0" xfId="2" applyFont="1"/>
    <xf numFmtId="0" fontId="0" fillId="0" borderId="50" xfId="0" applyBorder="1" applyAlignment="1">
      <alignment horizontal="center" vertical="center" wrapText="1"/>
    </xf>
    <xf numFmtId="0" fontId="6" fillId="3" borderId="2" xfId="0" applyFont="1" applyFill="1" applyBorder="1" applyAlignment="1">
      <alignment horizontal="center" vertical="center" wrapText="1"/>
    </xf>
    <xf numFmtId="14" fontId="7" fillId="0" borderId="38" xfId="0" applyNumberFormat="1" applyFont="1" applyBorder="1" applyAlignment="1">
      <alignment horizontal="center" vertical="center" wrapText="1"/>
    </xf>
    <xf numFmtId="14" fontId="7" fillId="9" borderId="39" xfId="0" applyNumberFormat="1" applyFont="1" applyFill="1" applyBorder="1" applyAlignment="1">
      <alignment horizontal="center" vertical="center" wrapText="1"/>
    </xf>
    <xf numFmtId="9" fontId="7" fillId="9" borderId="34" xfId="1" applyNumberFormat="1" applyFont="1" applyFill="1" applyBorder="1" applyAlignment="1">
      <alignment horizontal="center" vertical="center" wrapText="1"/>
    </xf>
    <xf numFmtId="14" fontId="7" fillId="0" borderId="34" xfId="0" applyNumberFormat="1" applyFont="1" applyBorder="1" applyAlignment="1">
      <alignment horizontal="center" vertical="center" wrapText="1"/>
    </xf>
    <xf numFmtId="9" fontId="6" fillId="9" borderId="28" xfId="2" applyFont="1" applyFill="1" applyBorder="1" applyAlignment="1">
      <alignment horizontal="center" vertical="center"/>
    </xf>
    <xf numFmtId="9" fontId="6" fillId="9" borderId="34" xfId="1" applyNumberFormat="1" applyFont="1" applyFill="1" applyBorder="1" applyAlignment="1">
      <alignment horizontal="center" vertical="center" wrapText="1"/>
    </xf>
    <xf numFmtId="9" fontId="6" fillId="9" borderId="34" xfId="2" applyFont="1" applyFill="1" applyBorder="1" applyAlignment="1">
      <alignment horizontal="center" vertical="center" wrapText="1"/>
    </xf>
    <xf numFmtId="9" fontId="7" fillId="9" borderId="34" xfId="2" applyFont="1" applyFill="1" applyBorder="1" applyAlignment="1">
      <alignment horizontal="center" vertical="center" wrapText="1"/>
    </xf>
    <xf numFmtId="14" fontId="7" fillId="9" borderId="34" xfId="0" applyNumberFormat="1" applyFont="1" applyFill="1" applyBorder="1" applyAlignment="1">
      <alignment horizontal="center" vertical="center" wrapText="1"/>
    </xf>
    <xf numFmtId="9" fontId="7" fillId="9" borderId="28" xfId="1" applyNumberFormat="1" applyFont="1" applyFill="1" applyBorder="1" applyAlignment="1">
      <alignment horizontal="center" vertical="center" wrapText="1"/>
    </xf>
    <xf numFmtId="0" fontId="0" fillId="9" borderId="0" xfId="0" applyFill="1"/>
    <xf numFmtId="0" fontId="2" fillId="0" borderId="23" xfId="0" applyFont="1" applyBorder="1" applyAlignment="1">
      <alignment horizontal="center" vertical="center" wrapText="1"/>
    </xf>
    <xf numFmtId="9" fontId="7" fillId="0" borderId="34" xfId="2" applyFont="1" applyBorder="1" applyAlignment="1">
      <alignment horizontal="center" vertical="center" wrapText="1"/>
    </xf>
    <xf numFmtId="9" fontId="7" fillId="5" borderId="34" xfId="2" applyFont="1" applyFill="1" applyBorder="1" applyAlignment="1">
      <alignment horizontal="center" vertical="center" wrapText="1"/>
    </xf>
    <xf numFmtId="0" fontId="17" fillId="0" borderId="23" xfId="0" applyFont="1" applyBorder="1" applyAlignment="1">
      <alignment horizontal="center" vertical="center" wrapText="1"/>
    </xf>
    <xf numFmtId="0" fontId="0" fillId="0" borderId="0" xfId="0" applyAlignment="1">
      <alignment wrapText="1"/>
    </xf>
    <xf numFmtId="0" fontId="0" fillId="0" borderId="34" xfId="0" applyBorder="1" applyAlignment="1">
      <alignment wrapText="1"/>
    </xf>
    <xf numFmtId="0" fontId="20" fillId="0" borderId="34" xfId="3" applyBorder="1" applyAlignment="1">
      <alignment wrapText="1"/>
    </xf>
    <xf numFmtId="0" fontId="0" fillId="0" borderId="34" xfId="0" applyBorder="1" applyAlignment="1">
      <alignment vertical="center" wrapText="1"/>
    </xf>
    <xf numFmtId="0" fontId="20" fillId="0" borderId="34" xfId="3" applyBorder="1" applyAlignment="1">
      <alignment vertical="center" wrapText="1"/>
    </xf>
    <xf numFmtId="0" fontId="0" fillId="0" borderId="0" xfId="0" applyAlignment="1">
      <alignment vertical="center" wrapText="1"/>
    </xf>
    <xf numFmtId="0" fontId="20" fillId="0" borderId="34" xfId="3" applyBorder="1"/>
    <xf numFmtId="0" fontId="0" fillId="0" borderId="34" xfId="0" applyBorder="1"/>
    <xf numFmtId="0" fontId="0" fillId="0" borderId="34" xfId="0" applyBorder="1" applyAlignment="1">
      <alignment horizontal="left" vertical="center" wrapText="1"/>
    </xf>
    <xf numFmtId="0" fontId="18" fillId="6" borderId="34" xfId="0" applyFont="1" applyFill="1" applyBorder="1" applyAlignment="1">
      <alignment horizontal="center" wrapText="1"/>
    </xf>
    <xf numFmtId="0" fontId="18" fillId="6" borderId="34" xfId="0" applyFont="1" applyFill="1" applyBorder="1" applyAlignment="1">
      <alignment horizont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8" borderId="6"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22" xfId="0"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8" xfId="0" applyBorder="1" applyAlignment="1">
      <alignment horizontal="center" vertical="center" wrapText="1"/>
    </xf>
    <xf numFmtId="0" fontId="0" fillId="0" borderId="44" xfId="0" applyBorder="1" applyAlignment="1">
      <alignment horizontal="center" vertical="center" wrapText="1"/>
    </xf>
    <xf numFmtId="0" fontId="7" fillId="0" borderId="34" xfId="0" applyFont="1" applyBorder="1" applyAlignment="1">
      <alignment vertical="center" wrapText="1"/>
    </xf>
    <xf numFmtId="0" fontId="7" fillId="0" borderId="3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3" fillId="3" borderId="31" xfId="0" applyFont="1" applyFill="1" applyBorder="1" applyAlignment="1">
      <alignment horizontal="center" vertical="center" wrapText="1"/>
    </xf>
    <xf numFmtId="9" fontId="7" fillId="0" borderId="16"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3" fillId="3" borderId="34" xfId="0" applyFont="1" applyFill="1" applyBorder="1" applyAlignment="1">
      <alignment horizontal="center" vertical="center" wrapText="1"/>
    </xf>
    <xf numFmtId="9" fontId="7" fillId="0" borderId="34" xfId="0" applyNumberFormat="1" applyFont="1" applyBorder="1" applyAlignment="1">
      <alignment horizontal="center" vertical="center" wrapText="1"/>
    </xf>
    <xf numFmtId="0" fontId="3" fillId="3" borderId="16" xfId="0" applyFont="1" applyFill="1" applyBorder="1" applyAlignment="1">
      <alignment horizontal="center" vertical="center" wrapText="1"/>
    </xf>
    <xf numFmtId="0" fontId="3" fillId="3" borderId="0" xfId="0" applyFont="1" applyFill="1" applyAlignment="1">
      <alignment horizontal="center" vertical="center" wrapText="1"/>
    </xf>
    <xf numFmtId="0" fontId="6" fillId="8" borderId="13"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0" xfId="0" applyBorder="1" applyAlignment="1">
      <alignment horizontal="center" vertical="center" wrapText="1"/>
    </xf>
    <xf numFmtId="0" fontId="0" fillId="0" borderId="33" xfId="0" applyBorder="1" applyAlignment="1">
      <alignment horizontal="center" vertical="center" wrapText="1"/>
    </xf>
    <xf numFmtId="0" fontId="7" fillId="0" borderId="1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9" fillId="6" borderId="34" xfId="0" applyFont="1" applyFill="1" applyBorder="1" applyAlignment="1">
      <alignment horizontal="center"/>
    </xf>
    <xf numFmtId="0" fontId="3" fillId="0" borderId="6" xfId="0" applyFont="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7" fillId="9" borderId="51" xfId="0" applyFont="1" applyFill="1" applyBorder="1" applyAlignment="1">
      <alignment horizontal="left" vertical="center" wrapText="1"/>
    </xf>
    <xf numFmtId="0" fontId="7" fillId="9" borderId="52" xfId="0" applyFont="1" applyFill="1" applyBorder="1" applyAlignment="1">
      <alignment horizontal="left" vertical="center" wrapText="1"/>
    </xf>
    <xf numFmtId="9" fontId="7" fillId="9" borderId="16" xfId="0" applyNumberFormat="1"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0" xfId="0" applyFont="1" applyFill="1" applyAlignment="1">
      <alignment horizontal="center" vertical="center" wrapText="1"/>
    </xf>
    <xf numFmtId="9" fontId="7" fillId="9" borderId="34" xfId="0" applyNumberFormat="1" applyFont="1" applyFill="1" applyBorder="1" applyAlignment="1">
      <alignment horizontal="center" vertical="center" wrapText="1"/>
    </xf>
    <xf numFmtId="0" fontId="7" fillId="9" borderId="34" xfId="0" applyFont="1" applyFill="1" applyBorder="1" applyAlignment="1">
      <alignment horizontal="center" vertical="center" wrapText="1"/>
    </xf>
    <xf numFmtId="0" fontId="7" fillId="0" borderId="4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9" xfId="0" applyFont="1" applyBorder="1" applyAlignment="1">
      <alignment horizontal="center" vertical="center" wrapText="1"/>
    </xf>
    <xf numFmtId="14" fontId="7" fillId="0" borderId="40" xfId="0" applyNumberFormat="1" applyFont="1" applyBorder="1" applyAlignment="1">
      <alignment horizontal="left" vertical="center" wrapText="1"/>
    </xf>
    <xf numFmtId="14" fontId="7" fillId="0" borderId="41" xfId="0" applyNumberFormat="1" applyFont="1" applyBorder="1" applyAlignment="1">
      <alignment horizontal="left" vertical="center" wrapText="1"/>
    </xf>
    <xf numFmtId="14" fontId="7" fillId="0" borderId="40" xfId="0" applyNumberFormat="1" applyFont="1" applyBorder="1" applyAlignment="1">
      <alignment horizontal="center" vertical="center" wrapText="1"/>
    </xf>
    <xf numFmtId="14" fontId="7" fillId="0" borderId="41" xfId="0" applyNumberFormat="1" applyFont="1" applyBorder="1" applyAlignment="1">
      <alignment horizontal="center" vertical="center" wrapText="1"/>
    </xf>
    <xf numFmtId="9" fontId="8" fillId="10" borderId="16" xfId="0" applyNumberFormat="1"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0" xfId="0" applyFont="1" applyFill="1" applyAlignment="1">
      <alignment horizontal="center" vertical="center" wrapText="1"/>
    </xf>
    <xf numFmtId="0" fontId="7" fillId="9" borderId="32"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7" fillId="9" borderId="33"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35"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27"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0" fillId="0" borderId="34" xfId="0" applyBorder="1" applyAlignment="1">
      <alignment horizontal="left" vertical="center" wrapText="1"/>
    </xf>
    <xf numFmtId="0" fontId="0" fillId="0" borderId="53" xfId="0" applyBorder="1" applyAlignment="1">
      <alignment horizontal="left" vertical="center" wrapText="1"/>
    </xf>
    <xf numFmtId="0" fontId="0" fillId="0" borderId="50" xfId="0" applyBorder="1" applyAlignment="1">
      <alignment horizontal="left" vertical="center" wrapText="1"/>
    </xf>
    <xf numFmtId="0" fontId="0" fillId="0" borderId="22" xfId="0" applyBorder="1" applyAlignment="1">
      <alignment horizontal="left" vertical="center" wrapText="1"/>
    </xf>
    <xf numFmtId="0" fontId="8" fillId="9" borderId="40" xfId="0" applyFont="1" applyFill="1" applyBorder="1" applyAlignment="1">
      <alignment horizontal="left" vertical="center" wrapText="1"/>
    </xf>
    <xf numFmtId="0" fontId="22" fillId="9" borderId="41" xfId="0" applyFont="1" applyFill="1" applyBorder="1" applyAlignment="1">
      <alignment horizontal="left"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colors>
    <mruColors>
      <color rgb="FFFF6600"/>
      <color rgb="FF66FF99"/>
      <color rgb="FF66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Comportamiento Indicador </a:t>
            </a:r>
          </a:p>
          <a:p>
            <a:pPr>
              <a:defRPr/>
            </a:pPr>
            <a:r>
              <a:rPr lang="es-CO"/>
              <a:t>Vigencia 2025</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'INDICADOR 1'!$B$23</c:f>
              <c:strCache>
                <c:ptCount val="1"/>
                <c:pt idx="0">
                  <c:v>Meta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'INDICADOR 1'!$B$24</c:f>
              <c:numCache>
                <c:formatCode>0%</c:formatCode>
                <c:ptCount val="1"/>
                <c:pt idx="0">
                  <c:v>1</c:v>
                </c:pt>
              </c:numCache>
            </c:numRef>
          </c:val>
          <c:extLst>
            <c:ext xmlns:c16="http://schemas.microsoft.com/office/drawing/2014/chart" uri="{C3380CC4-5D6E-409C-BE32-E72D297353CC}">
              <c16:uniqueId val="{00000000-7D1D-441E-8821-798F385A9D22}"/>
            </c:ext>
          </c:extLst>
        </c:ser>
        <c:ser>
          <c:idx val="1"/>
          <c:order val="1"/>
          <c:tx>
            <c:strRef>
              <c:f>'INDICADOR 1'!$C$23</c:f>
              <c:strCache>
                <c:ptCount val="1"/>
                <c:pt idx="0">
                  <c:v>Medición del indicador</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'INDICADOR 1'!$C$24</c:f>
              <c:numCache>
                <c:formatCode>0%</c:formatCode>
                <c:ptCount val="1"/>
                <c:pt idx="0">
                  <c:v>1</c:v>
                </c:pt>
              </c:numCache>
            </c:numRef>
          </c:val>
          <c:extLst>
            <c:ext xmlns:c16="http://schemas.microsoft.com/office/drawing/2014/chart" uri="{C3380CC4-5D6E-409C-BE32-E72D297353CC}">
              <c16:uniqueId val="{00000001-7D1D-441E-8821-798F385A9D22}"/>
            </c:ext>
          </c:extLst>
        </c:ser>
        <c:dLbls>
          <c:showLegendKey val="0"/>
          <c:showVal val="0"/>
          <c:showCatName val="0"/>
          <c:showSerName val="0"/>
          <c:showPercent val="0"/>
          <c:showBubbleSize val="0"/>
        </c:dLbls>
        <c:gapWidth val="100"/>
        <c:overlap val="-24"/>
        <c:axId val="1307608703"/>
        <c:axId val="1307603423"/>
      </c:barChart>
      <c:catAx>
        <c:axId val="130760870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307603423"/>
        <c:crosses val="autoZero"/>
        <c:auto val="1"/>
        <c:lblAlgn val="ctr"/>
        <c:lblOffset val="100"/>
        <c:noMultiLvlLbl val="0"/>
      </c:catAx>
      <c:valAx>
        <c:axId val="1307603423"/>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30760870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s-CO" sz="18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Comportamiento Indicador </a:t>
            </a:r>
          </a:p>
          <a:p>
            <a:pPr>
              <a:defRPr/>
            </a:pPr>
            <a:r>
              <a:rPr lang="es-CO" sz="18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Vigencia 2025</a:t>
            </a:r>
          </a:p>
        </c:rich>
      </c:tx>
      <c:layout/>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CO"/>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'INDICADOR 2'!$C$24</c:f>
              <c:strCache>
                <c:ptCount val="1"/>
                <c:pt idx="0">
                  <c:v>Meta</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val>
            <c:numRef>
              <c:f>'INDICADOR 2'!$C$25:$C$25</c:f>
              <c:numCache>
                <c:formatCode>0%</c:formatCode>
                <c:ptCount val="1"/>
                <c:pt idx="0">
                  <c:v>0.89</c:v>
                </c:pt>
              </c:numCache>
            </c:numRef>
          </c:val>
          <c:extLst>
            <c:ext xmlns:c16="http://schemas.microsoft.com/office/drawing/2014/chart" uri="{C3380CC4-5D6E-409C-BE32-E72D297353CC}">
              <c16:uniqueId val="{00000000-2C9E-435D-B4BD-2F54F609B723}"/>
            </c:ext>
          </c:extLst>
        </c:ser>
        <c:ser>
          <c:idx val="2"/>
          <c:order val="2"/>
          <c:tx>
            <c:strRef>
              <c:f>'INDICADOR 2'!$E$24</c:f>
              <c:strCache>
                <c:ptCount val="1"/>
                <c:pt idx="0">
                  <c:v>% de Cumplir.</c:v>
                </c:pt>
              </c:strCache>
            </c:strRef>
          </c:tx>
          <c:spPr>
            <a:solidFill>
              <a:schemeClr val="accent3">
                <a:alpha val="88000"/>
              </a:schemeClr>
            </a:solidFill>
            <a:ln>
              <a:solidFill>
                <a:schemeClr val="accent3">
                  <a:lumMod val="50000"/>
                </a:schemeClr>
              </a:solidFill>
            </a:ln>
            <a:effectLst/>
            <a:scene3d>
              <a:camera prst="orthographicFront"/>
              <a:lightRig rig="threePt" dir="t"/>
            </a:scene3d>
            <a:sp3d prstMaterial="flat">
              <a:contourClr>
                <a:schemeClr val="accent3">
                  <a:lumMod val="50000"/>
                </a:schemeClr>
              </a:contourClr>
            </a:sp3d>
          </c:spPr>
          <c:invertIfNegative val="0"/>
          <c:dLbls>
            <c:spPr>
              <a:solidFill>
                <a:schemeClr val="accent3">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val>
            <c:numRef>
              <c:f>'INDICADOR 2'!$E$25:$E$25</c:f>
              <c:numCache>
                <c:formatCode>0%</c:formatCode>
                <c:ptCount val="1"/>
                <c:pt idx="0">
                  <c:v>0.28600612870275788</c:v>
                </c:pt>
              </c:numCache>
            </c:numRef>
          </c:val>
          <c:extLst>
            <c:ext xmlns:c16="http://schemas.microsoft.com/office/drawing/2014/chart" uri="{C3380CC4-5D6E-409C-BE32-E72D297353CC}">
              <c16:uniqueId val="{00000002-2C9E-435D-B4BD-2F54F609B723}"/>
            </c:ext>
          </c:extLst>
        </c:ser>
        <c:ser>
          <c:idx val="1"/>
          <c:order val="1"/>
          <c:tx>
            <c:strRef>
              <c:f>'INDICADOR 2'!$D$24</c:f>
              <c:strCache>
                <c:ptCount val="1"/>
                <c:pt idx="0">
                  <c:v>Medición del indicador</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val>
            <c:numRef>
              <c:f>'INDICADOR 2'!$D$25:$D$25</c:f>
              <c:numCache>
                <c:formatCode>0%</c:formatCode>
                <c:ptCount val="1"/>
                <c:pt idx="0">
                  <c:v>0.25454545454545452</c:v>
                </c:pt>
              </c:numCache>
            </c:numRef>
          </c:val>
          <c:extLst>
            <c:ext xmlns:c16="http://schemas.microsoft.com/office/drawing/2014/chart" uri="{C3380CC4-5D6E-409C-BE32-E72D297353CC}">
              <c16:uniqueId val="{00000001-2C9E-435D-B4BD-2F54F609B723}"/>
            </c:ext>
          </c:extLst>
        </c:ser>
        <c:dLbls>
          <c:showLegendKey val="0"/>
          <c:showVal val="1"/>
          <c:showCatName val="0"/>
          <c:showSerName val="0"/>
          <c:showPercent val="0"/>
          <c:showBubbleSize val="0"/>
        </c:dLbls>
        <c:gapWidth val="84"/>
        <c:gapDepth val="53"/>
        <c:shape val="box"/>
        <c:axId val="1539169471"/>
        <c:axId val="1539172351"/>
        <c:axId val="0"/>
      </c:bar3DChart>
      <c:catAx>
        <c:axId val="15391694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1539172351"/>
        <c:crosses val="autoZero"/>
        <c:auto val="1"/>
        <c:lblAlgn val="ctr"/>
        <c:lblOffset val="100"/>
        <c:noMultiLvlLbl val="0"/>
      </c:catAx>
      <c:valAx>
        <c:axId val="1539172351"/>
        <c:scaling>
          <c:orientation val="minMax"/>
        </c:scaling>
        <c:delete val="1"/>
        <c:axPos val="l"/>
        <c:numFmt formatCode="0%" sourceLinked="1"/>
        <c:majorTickMark val="out"/>
        <c:minorTickMark val="none"/>
        <c:tickLblPos val="nextTo"/>
        <c:crossAx val="1539169471"/>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legend>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b="1" i="0" u="none" strike="noStrike" kern="1200" cap="all" spc="100" baseline="0">
                <a:solidFill>
                  <a:sysClr val="window" lastClr="FFFFFF">
                    <a:lumMod val="95000"/>
                  </a:sysClr>
                </a:solidFill>
                <a:effectLst>
                  <a:outerShdw blurRad="50800" dist="38100" dir="5400000" algn="t" rotWithShape="0">
                    <a:prstClr val="black">
                      <a:alpha val="40000"/>
                    </a:prstClr>
                  </a:outerShdw>
                </a:effectLst>
              </a:rPr>
              <a:t>Comportamiento Indicador </a:t>
            </a:r>
          </a:p>
          <a:p>
            <a:pPr>
              <a:defRPr/>
            </a:pPr>
            <a:r>
              <a:rPr lang="es-CO" sz="1600" b="1" i="0" u="none" strike="noStrike" kern="1200" cap="all" spc="100" baseline="0">
                <a:solidFill>
                  <a:sysClr val="window" lastClr="FFFFFF">
                    <a:lumMod val="95000"/>
                  </a:sysClr>
                </a:solidFill>
                <a:effectLst>
                  <a:outerShdw blurRad="50800" dist="38100" dir="5400000" algn="t" rotWithShape="0">
                    <a:prstClr val="black">
                      <a:alpha val="40000"/>
                    </a:prstClr>
                  </a:outerShdw>
                </a:effectLst>
              </a:rPr>
              <a:t>Vigencia 2025</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'INDICADOR 3'!$C$24</c:f>
              <c:strCache>
                <c:ptCount val="1"/>
                <c:pt idx="0">
                  <c:v>Meta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'INDICADOR 3'!$C$25:$C$26</c:f>
              <c:numCache>
                <c:formatCode>0%</c:formatCode>
                <c:ptCount val="1"/>
                <c:pt idx="0">
                  <c:v>0.87</c:v>
                </c:pt>
              </c:numCache>
            </c:numRef>
          </c:val>
          <c:extLst>
            <c:ext xmlns:c16="http://schemas.microsoft.com/office/drawing/2014/chart" uri="{C3380CC4-5D6E-409C-BE32-E72D297353CC}">
              <c16:uniqueId val="{00000000-B172-4A03-9C27-8512DD86E119}"/>
            </c:ext>
          </c:extLst>
        </c:ser>
        <c:ser>
          <c:idx val="2"/>
          <c:order val="2"/>
          <c:tx>
            <c:strRef>
              <c:f>'INDICADOR 3'!$E$24</c:f>
              <c:strCache>
                <c:ptCount val="1"/>
                <c:pt idx="0">
                  <c:v>% de Cumplim.</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'INDICADOR 3'!$E$25:$E$26</c:f>
              <c:numCache>
                <c:formatCode>0%</c:formatCode>
                <c:ptCount val="1"/>
                <c:pt idx="0">
                  <c:v>1.0855683269476373</c:v>
                </c:pt>
              </c:numCache>
            </c:numRef>
          </c:val>
          <c:extLst>
            <c:ext xmlns:c16="http://schemas.microsoft.com/office/drawing/2014/chart" uri="{C3380CC4-5D6E-409C-BE32-E72D297353CC}">
              <c16:uniqueId val="{00000002-B172-4A03-9C27-8512DD86E119}"/>
            </c:ext>
          </c:extLst>
        </c:ser>
        <c:ser>
          <c:idx val="1"/>
          <c:order val="1"/>
          <c:tx>
            <c:strRef>
              <c:f>'INDICADOR 3'!$D$24</c:f>
              <c:strCache>
                <c:ptCount val="1"/>
                <c:pt idx="0">
                  <c:v>Medición del indicador</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'INDICADOR 3'!$D$25:$D$26</c:f>
              <c:numCache>
                <c:formatCode>0%</c:formatCode>
                <c:ptCount val="1"/>
                <c:pt idx="0">
                  <c:v>0.94444444444444442</c:v>
                </c:pt>
              </c:numCache>
            </c:numRef>
          </c:val>
          <c:extLst>
            <c:ext xmlns:c16="http://schemas.microsoft.com/office/drawing/2014/chart" uri="{C3380CC4-5D6E-409C-BE32-E72D297353CC}">
              <c16:uniqueId val="{00000001-B172-4A03-9C27-8512DD86E119}"/>
            </c:ext>
          </c:extLst>
        </c:ser>
        <c:dLbls>
          <c:showLegendKey val="0"/>
          <c:showVal val="0"/>
          <c:showCatName val="0"/>
          <c:showSerName val="0"/>
          <c:showPercent val="0"/>
          <c:showBubbleSize val="0"/>
        </c:dLbls>
        <c:gapWidth val="100"/>
        <c:overlap val="-24"/>
        <c:axId val="1420956319"/>
        <c:axId val="1420956799"/>
      </c:barChart>
      <c:catAx>
        <c:axId val="1420956319"/>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420956799"/>
        <c:crosses val="autoZero"/>
        <c:auto val="1"/>
        <c:lblAlgn val="ctr"/>
        <c:lblOffset val="100"/>
        <c:noMultiLvlLbl val="0"/>
      </c:catAx>
      <c:valAx>
        <c:axId val="1420956799"/>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42095631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chart" Target="../charts/chart2.xml"/><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flipV="1">
          <a:off x="7391400" y="70866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28576</xdr:colOff>
      <xdr:row>1</xdr:row>
      <xdr:rowOff>38100</xdr:rowOff>
    </xdr:from>
    <xdr:to>
      <xdr:col>0</xdr:col>
      <xdr:colOff>1133476</xdr:colOff>
      <xdr:row>3</xdr:row>
      <xdr:rowOff>200024</xdr:rowOff>
    </xdr:to>
    <xdr:pic>
      <xdr:nvPicPr>
        <xdr:cNvPr id="7" name="Imagen 15">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6" y="428625"/>
          <a:ext cx="110490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18</xdr:row>
      <xdr:rowOff>36456</xdr:rowOff>
    </xdr:from>
    <xdr:to>
      <xdr:col>0</xdr:col>
      <xdr:colOff>1066800</xdr:colOff>
      <xdr:row>20</xdr:row>
      <xdr:rowOff>180973</xdr:rowOff>
    </xdr:to>
    <xdr:pic>
      <xdr:nvPicPr>
        <xdr:cNvPr id="9" name="Imagen 15">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8208906"/>
          <a:ext cx="952500" cy="525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24</xdr:row>
      <xdr:rowOff>9525</xdr:rowOff>
    </xdr:from>
    <xdr:to>
      <xdr:col>0</xdr:col>
      <xdr:colOff>1114425</xdr:colOff>
      <xdr:row>27</xdr:row>
      <xdr:rowOff>194186</xdr:rowOff>
    </xdr:to>
    <xdr:pic>
      <xdr:nvPicPr>
        <xdr:cNvPr id="10" name="Imagen 15">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 y="10829925"/>
          <a:ext cx="1057275" cy="75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180974</xdr:colOff>
      <xdr:row>30</xdr:row>
      <xdr:rowOff>42861</xdr:rowOff>
    </xdr:from>
    <xdr:to>
      <xdr:col>7</xdr:col>
      <xdr:colOff>542924</xdr:colOff>
      <xdr:row>49</xdr:row>
      <xdr:rowOff>180974</xdr:rowOff>
    </xdr:to>
    <xdr:graphicFrame macro="">
      <xdr:nvGraphicFramePr>
        <xdr:cNvPr id="3" name="Gráfico 2">
          <a:extLst>
            <a:ext uri="{FF2B5EF4-FFF2-40B4-BE49-F238E27FC236}">
              <a16:creationId xmlns:a16="http://schemas.microsoft.com/office/drawing/2014/main" id="{E8A1F988-BA29-47ED-5B04-09E3E8217A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18</xdr:row>
      <xdr:rowOff>0</xdr:rowOff>
    </xdr:from>
    <xdr:to>
      <xdr:col>7</xdr:col>
      <xdr:colOff>9525</xdr:colOff>
      <xdr:row>18</xdr:row>
      <xdr:rowOff>0</xdr:rowOff>
    </xdr:to>
    <xdr:sp macro="" textlink="">
      <xdr:nvSpPr>
        <xdr:cNvPr id="8" name="Line 1">
          <a:extLst>
            <a:ext uri="{FF2B5EF4-FFF2-40B4-BE49-F238E27FC236}">
              <a16:creationId xmlns:a16="http://schemas.microsoft.com/office/drawing/2014/main" id="{00000000-0008-0000-0100-000008000000}"/>
            </a:ext>
          </a:extLst>
        </xdr:cNvPr>
        <xdr:cNvSpPr>
          <a:spLocks noChangeShapeType="1"/>
        </xdr:cNvSpPr>
      </xdr:nvSpPr>
      <xdr:spPr bwMode="auto">
        <a:xfrm flipH="1" flipV="1">
          <a:off x="6791325" y="81534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18</xdr:row>
      <xdr:rowOff>0</xdr:rowOff>
    </xdr:from>
    <xdr:to>
      <xdr:col>7</xdr:col>
      <xdr:colOff>9525</xdr:colOff>
      <xdr:row>18</xdr:row>
      <xdr:rowOff>0</xdr:rowOff>
    </xdr:to>
    <xdr:sp macro="" textlink="">
      <xdr:nvSpPr>
        <xdr:cNvPr id="9" name="Line 1">
          <a:extLst>
            <a:ext uri="{FF2B5EF4-FFF2-40B4-BE49-F238E27FC236}">
              <a16:creationId xmlns:a16="http://schemas.microsoft.com/office/drawing/2014/main" id="{00000000-0008-0000-0100-000009000000}"/>
            </a:ext>
          </a:extLst>
        </xdr:cNvPr>
        <xdr:cNvSpPr>
          <a:spLocks noChangeShapeType="1"/>
        </xdr:cNvSpPr>
      </xdr:nvSpPr>
      <xdr:spPr bwMode="auto">
        <a:xfrm flipH="1" flipV="1">
          <a:off x="6791325" y="81534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18</xdr:row>
      <xdr:rowOff>0</xdr:rowOff>
    </xdr:from>
    <xdr:to>
      <xdr:col>7</xdr:col>
      <xdr:colOff>9525</xdr:colOff>
      <xdr:row>18</xdr:row>
      <xdr:rowOff>0</xdr:rowOff>
    </xdr:to>
    <xdr:sp macro="" textlink="">
      <xdr:nvSpPr>
        <xdr:cNvPr id="13" name="Line 1">
          <a:extLst>
            <a:ext uri="{FF2B5EF4-FFF2-40B4-BE49-F238E27FC236}">
              <a16:creationId xmlns:a16="http://schemas.microsoft.com/office/drawing/2014/main" id="{00000000-0008-0000-0100-00000D000000}"/>
            </a:ext>
          </a:extLst>
        </xdr:cNvPr>
        <xdr:cNvSpPr>
          <a:spLocks noChangeShapeType="1"/>
        </xdr:cNvSpPr>
      </xdr:nvSpPr>
      <xdr:spPr bwMode="auto">
        <a:xfrm flipH="1" flipV="1">
          <a:off x="6791325" y="81534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39423</xdr:colOff>
      <xdr:row>2</xdr:row>
      <xdr:rowOff>10584</xdr:rowOff>
    </xdr:from>
    <xdr:to>
      <xdr:col>1</xdr:col>
      <xdr:colOff>846667</xdr:colOff>
      <xdr:row>5</xdr:row>
      <xdr:rowOff>5003</xdr:rowOff>
    </xdr:to>
    <xdr:pic>
      <xdr:nvPicPr>
        <xdr:cNvPr id="17" name="Imagen 15">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23" y="402167"/>
          <a:ext cx="807244" cy="587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52915</xdr:rowOff>
    </xdr:from>
    <xdr:to>
      <xdr:col>1</xdr:col>
      <xdr:colOff>920754</xdr:colOff>
      <xdr:row>21</xdr:row>
      <xdr:rowOff>179917</xdr:rowOff>
    </xdr:to>
    <xdr:pic>
      <xdr:nvPicPr>
        <xdr:cNvPr id="20" name="Imagen 15">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77665"/>
          <a:ext cx="920754" cy="508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105833</xdr:colOff>
      <xdr:row>25</xdr:row>
      <xdr:rowOff>148168</xdr:rowOff>
    </xdr:from>
    <xdr:to>
      <xdr:col>1</xdr:col>
      <xdr:colOff>813659</xdr:colOff>
      <xdr:row>27</xdr:row>
      <xdr:rowOff>83608</xdr:rowOff>
    </xdr:to>
    <xdr:pic>
      <xdr:nvPicPr>
        <xdr:cNvPr id="22" name="Imagen 15">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833" y="18669001"/>
          <a:ext cx="707826"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76200</xdr:colOff>
      <xdr:row>24</xdr:row>
      <xdr:rowOff>0</xdr:rowOff>
    </xdr:from>
    <xdr:ext cx="1447800" cy="1"/>
    <xdr:pic>
      <xdr:nvPicPr>
        <xdr:cNvPr id="2" name="9 Imagen">
          <a:extLst>
            <a:ext uri="{FF2B5EF4-FFF2-40B4-BE49-F238E27FC236}">
              <a16:creationId xmlns:a16="http://schemas.microsoft.com/office/drawing/2014/main" id="{E10EF246-C7FD-4D43-A660-930029CED921}"/>
            </a:ext>
          </a:extLst>
        </xdr:cNvPr>
        <xdr:cNvPicPr/>
      </xdr:nvPicPr>
      <xdr:blipFill rotWithShape="1">
        <a:blip xmlns:r="http://schemas.openxmlformats.org/officeDocument/2006/relationships" r:embed="rId4"/>
        <a:srcRect l="9467" t="13158" r="18971" b="24210"/>
        <a:stretch/>
      </xdr:blipFill>
      <xdr:spPr bwMode="auto">
        <a:xfrm>
          <a:off x="3314700" y="13020676"/>
          <a:ext cx="1447800" cy="1"/>
        </a:xfrm>
        <a:prstGeom prst="rect">
          <a:avLst/>
        </a:prstGeom>
        <a:ln>
          <a:noFill/>
        </a:ln>
        <a:extLst>
          <a:ext uri="{53640926-AAD7-44D8-BBD7-CCE9431645EC}">
            <a14:shadowObscured xmlns:a14="http://schemas.microsoft.com/office/drawing/2010/main"/>
          </a:ext>
        </a:extLst>
      </xdr:spPr>
    </xdr:pic>
    <xdr:clientData/>
  </xdr:oneCellAnchor>
  <xdr:twoCellAnchor>
    <xdr:from>
      <xdr:col>3</xdr:col>
      <xdr:colOff>651932</xdr:colOff>
      <xdr:row>30</xdr:row>
      <xdr:rowOff>58208</xdr:rowOff>
    </xdr:from>
    <xdr:to>
      <xdr:col>8</xdr:col>
      <xdr:colOff>456141</xdr:colOff>
      <xdr:row>53</xdr:row>
      <xdr:rowOff>75142</xdr:rowOff>
    </xdr:to>
    <xdr:graphicFrame macro="">
      <xdr:nvGraphicFramePr>
        <xdr:cNvPr id="3" name="Gráfico 2">
          <a:extLst>
            <a:ext uri="{FF2B5EF4-FFF2-40B4-BE49-F238E27FC236}">
              <a16:creationId xmlns:a16="http://schemas.microsoft.com/office/drawing/2014/main" id="{BA97D92F-A192-59FA-6989-E2EA80B9E7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18</xdr:row>
      <xdr:rowOff>0</xdr:rowOff>
    </xdr:from>
    <xdr:to>
      <xdr:col>7</xdr:col>
      <xdr:colOff>9525</xdr:colOff>
      <xdr:row>18</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9296400" y="83820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18</xdr:row>
      <xdr:rowOff>0</xdr:rowOff>
    </xdr:from>
    <xdr:to>
      <xdr:col>7</xdr:col>
      <xdr:colOff>9525</xdr:colOff>
      <xdr:row>18</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flipH="1" flipV="1">
          <a:off x="9296400" y="83820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18</xdr:row>
      <xdr:rowOff>0</xdr:rowOff>
    </xdr:from>
    <xdr:to>
      <xdr:col>7</xdr:col>
      <xdr:colOff>9525</xdr:colOff>
      <xdr:row>18</xdr:row>
      <xdr:rowOff>0</xdr:rowOff>
    </xdr:to>
    <xdr:sp macro="" textlink="">
      <xdr:nvSpPr>
        <xdr:cNvPr id="6" name="Line 1">
          <a:extLst>
            <a:ext uri="{FF2B5EF4-FFF2-40B4-BE49-F238E27FC236}">
              <a16:creationId xmlns:a16="http://schemas.microsoft.com/office/drawing/2014/main" id="{00000000-0008-0000-0200-000006000000}"/>
            </a:ext>
          </a:extLst>
        </xdr:cNvPr>
        <xdr:cNvSpPr>
          <a:spLocks noChangeShapeType="1"/>
        </xdr:cNvSpPr>
      </xdr:nvSpPr>
      <xdr:spPr bwMode="auto">
        <a:xfrm flipH="1" flipV="1">
          <a:off x="9296400" y="83820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76200</xdr:colOff>
      <xdr:row>2</xdr:row>
      <xdr:rowOff>19051</xdr:rowOff>
    </xdr:from>
    <xdr:to>
      <xdr:col>1</xdr:col>
      <xdr:colOff>863184</xdr:colOff>
      <xdr:row>3</xdr:row>
      <xdr:rowOff>361951</xdr:rowOff>
    </xdr:to>
    <xdr:pic>
      <xdr:nvPicPr>
        <xdr:cNvPr id="9" name="Imagen 15">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09576"/>
          <a:ext cx="786984"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123825</xdr:rowOff>
    </xdr:from>
    <xdr:to>
      <xdr:col>1</xdr:col>
      <xdr:colOff>896039</xdr:colOff>
      <xdr:row>21</xdr:row>
      <xdr:rowOff>66675</xdr:rowOff>
    </xdr:to>
    <xdr:pic>
      <xdr:nvPicPr>
        <xdr:cNvPr id="10" name="Imagen 15">
          <a:extLst>
            <a:ext uri="{FF2B5EF4-FFF2-40B4-BE49-F238E27FC236}">
              <a16:creationId xmlns:a16="http://schemas.microsoft.com/office/drawing/2014/main" id="{00000000-0008-0000-0200-00000A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98" t="18605" b="20929"/>
        <a:stretch/>
      </xdr:blipFill>
      <xdr:spPr bwMode="auto">
        <a:xfrm>
          <a:off x="0" y="8782050"/>
          <a:ext cx="896039"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xdr:row>
      <xdr:rowOff>0</xdr:rowOff>
    </xdr:from>
    <xdr:to>
      <xdr:col>1</xdr:col>
      <xdr:colOff>689429</xdr:colOff>
      <xdr:row>29</xdr:row>
      <xdr:rowOff>161925</xdr:rowOff>
    </xdr:to>
    <xdr:pic>
      <xdr:nvPicPr>
        <xdr:cNvPr id="11" name="Imagen 15">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0" y="11563350"/>
          <a:ext cx="689429"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65485</xdr:colOff>
      <xdr:row>31</xdr:row>
      <xdr:rowOff>158353</xdr:rowOff>
    </xdr:from>
    <xdr:to>
      <xdr:col>8</xdr:col>
      <xdr:colOff>142875</xdr:colOff>
      <xdr:row>50</xdr:row>
      <xdr:rowOff>0</xdr:rowOff>
    </xdr:to>
    <xdr:graphicFrame macro="">
      <xdr:nvGraphicFramePr>
        <xdr:cNvPr id="4" name="Gráfico 3">
          <a:extLst>
            <a:ext uri="{FF2B5EF4-FFF2-40B4-BE49-F238E27FC236}">
              <a16:creationId xmlns:a16="http://schemas.microsoft.com/office/drawing/2014/main" id="{43646A6F-CAD8-D7AD-539F-1E3BC7B962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infibague.gov.co/wp-content/uploads/2026/01/INFORME-FINAL-AUDITORIA-GESTION-CONTRACTUAL-2025.pdf" TargetMode="External"/><Relationship Id="rId3" Type="http://schemas.openxmlformats.org/officeDocument/2006/relationships/hyperlink" Target="https://www.infibague.gov.co/wp-content/uploads/2026/01/INFORME-GENERAL-AUDITORIAS-INTERNAS-DE-CALIDAD-SEGUNDO-CICLO-2025.pdf" TargetMode="External"/><Relationship Id="rId7" Type="http://schemas.openxmlformats.org/officeDocument/2006/relationships/hyperlink" Target="https://www.infibague.gov.co/wp-content/uploads/2026/01/INFORME-FINAL-PLAZAS-DE-MERCADOS-VIGENCIA-2025.pdf" TargetMode="External"/><Relationship Id="rId2" Type="http://schemas.openxmlformats.org/officeDocument/2006/relationships/hyperlink" Target="https://www.infibague.gov.co/wp-content/uploads/2025/12/INFORME-FINAL-AUDITORIAS-INTERNAS-2025-primer-ciclo.pdf" TargetMode="External"/><Relationship Id="rId1" Type="http://schemas.openxmlformats.org/officeDocument/2006/relationships/hyperlink" Target="https://www.infibague.gov.co/wp-content/uploads/2025/09/PLAN-DE-AUDITORIAS-INTERNAS-DE-CALIDAD-2025.pdf" TargetMode="External"/><Relationship Id="rId6" Type="http://schemas.openxmlformats.org/officeDocument/2006/relationships/hyperlink" Target="https://www.infibague.gov.co/wp-content/uploads/2025/12/INFORME-FINAL-SG-SST-2025.pdf" TargetMode="External"/><Relationship Id="rId5" Type="http://schemas.openxmlformats.org/officeDocument/2006/relationships/hyperlink" Target="https://www.infibague.gov.co/wp-content/uploads/2025/12/INFORME-FINAL-AUDITORIA-FINANCIERA-Y-DE-GESTION-2025.pdf" TargetMode="External"/><Relationship Id="rId4" Type="http://schemas.openxmlformats.org/officeDocument/2006/relationships/hyperlink" Target="https://www.infibague.gov.co/wp-content/uploads/2025/12/INFORME-FINAL_-AUDITORIA-GESTION-DOCUMENTAL_2025_.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infibague.gov.co/wp-content/uploads/2025/12/INFORME-SEGUIMIENTO-PTEP-PRIMER-CUATRIMESTRE-2025.pdf" TargetMode="External"/><Relationship Id="rId13" Type="http://schemas.openxmlformats.org/officeDocument/2006/relationships/hyperlink" Target="https://www.infibague.gov.co/wp-content/uploads/2025/11/INFORME-DE-AUSTERIDAD-TERCER-TRIMESTRE_1.pdf" TargetMode="External"/><Relationship Id="rId3" Type="http://schemas.openxmlformats.org/officeDocument/2006/relationships/hyperlink" Target="https://www.infibague.gov.co/wp-content/uploads/2025/12/Informe-Semestral-del-Estado-Sistema-de-Control-Interno-Segundo-Semestre-2025.pdf" TargetMode="External"/><Relationship Id="rId7" Type="http://schemas.openxmlformats.org/officeDocument/2006/relationships/hyperlink" Target="https://www.infibague.gov.co/wp-content/uploads/2025/03/INFORME-DERECHOS-DE-AUTOR-2024-1.pdf" TargetMode="External"/><Relationship Id="rId12" Type="http://schemas.openxmlformats.org/officeDocument/2006/relationships/hyperlink" Target="https://www.infibague.gov.co/wp-content/uploads/2025/09/INFORME-DE-AUSTERIDAD-II-TRIMESTRE-2025.pdf" TargetMode="External"/><Relationship Id="rId2" Type="http://schemas.openxmlformats.org/officeDocument/2006/relationships/hyperlink" Target="https://www.infibague.gov.co/wp-content/uploads/2025/08/INFORME-I-SEMESTRE-SCI.pdf" TargetMode="External"/><Relationship Id="rId1" Type="http://schemas.openxmlformats.org/officeDocument/2006/relationships/hyperlink" Target="https://www.infibague.gov.co/wp-content/uploads/2025/02/EVALUACION-CONTROL-INTERNO-CONTABLE-VIGENCIA-2024.pdf" TargetMode="External"/><Relationship Id="rId6" Type="http://schemas.openxmlformats.org/officeDocument/2006/relationships/hyperlink" Target="https://www.infibague.gov.co/wp-content/uploads/2025/03/INFORME-DE-SEGUIMIENTO-TERCER-CUATRIMESTRE-2024-PROGRAMA-DE-TRANSPARENCIA-Y-ETICA-PUBLICA.pdf" TargetMode="External"/><Relationship Id="rId11" Type="http://schemas.openxmlformats.org/officeDocument/2006/relationships/hyperlink" Target="https://www.infibague.gov.co/wp-content/uploads/2025/06/INFORME-PRIMER-TRIMESTRE-2025-AUSTERIDAD-EN-EL-GASTO.pdf" TargetMode="External"/><Relationship Id="rId5" Type="http://schemas.openxmlformats.org/officeDocument/2006/relationships/hyperlink" Target="https://www.infibague.gov.co/wp-content/uploads/2026/01/Informe-PQRS-II-Semestre-2025.pdf" TargetMode="External"/><Relationship Id="rId15" Type="http://schemas.openxmlformats.org/officeDocument/2006/relationships/hyperlink" Target="https://www.infibague.gov.co/wp-content/uploads/2025/02/INFORME-ACTIVIDAD-LITIGIOSA-II-SEMESTRE-2024.pdf" TargetMode="External"/><Relationship Id="rId10" Type="http://schemas.openxmlformats.org/officeDocument/2006/relationships/hyperlink" Target="https://www.infibague.gov.co/wp-content/uploads/2025/05/INFORME-CUARTO-TRIMESTRE-2024-AUSTERIDAD-EN-EL-GASTO.pdf" TargetMode="External"/><Relationship Id="rId4" Type="http://schemas.openxmlformats.org/officeDocument/2006/relationships/hyperlink" Target="https://www.infibague.gov.co/wp-content/uploads/2025/08/INFORME-DE-PQRS-I-SEMESTRE-2025.pdf" TargetMode="External"/><Relationship Id="rId9" Type="http://schemas.openxmlformats.org/officeDocument/2006/relationships/hyperlink" Target="https://www.infibague.gov.co/wp-content/uploads/2025/12/INFORME-SEGUIMIENTO-PTEP-SEGUNDO-CUATRIMESTRE-2025.pdf" TargetMode="External"/><Relationship Id="rId14" Type="http://schemas.openxmlformats.org/officeDocument/2006/relationships/hyperlink" Target="https://www.infibague.gov.co/wp-content/uploads/2025/02/INFORME-DE-EVALUACION-A-LA-GESTION-POR-DEPENDENCIAS-VIGENCIA-2024.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99"/>
  </sheetPr>
  <dimension ref="A1:J54"/>
  <sheetViews>
    <sheetView topLeftCell="A16" zoomScaleNormal="100" workbookViewId="0">
      <selection activeCell="A24" sqref="A24"/>
    </sheetView>
  </sheetViews>
  <sheetFormatPr baseColWidth="10" defaultRowHeight="15" x14ac:dyDescent="0.25"/>
  <cols>
    <col min="1" max="1" width="18" customWidth="1"/>
    <col min="5" max="5" width="12.85546875" customWidth="1"/>
    <col min="6" max="6" width="14" customWidth="1"/>
    <col min="7" max="7" width="17" customWidth="1"/>
    <col min="8" max="8" width="10.28515625" customWidth="1"/>
    <col min="9" max="9" width="13.28515625" customWidth="1"/>
    <col min="10" max="10" width="19.85546875" customWidth="1"/>
  </cols>
  <sheetData>
    <row r="1" spans="1:10" ht="15.75" thickBot="1" x14ac:dyDescent="0.3"/>
    <row r="2" spans="1:10" ht="15" customHeight="1" x14ac:dyDescent="0.25">
      <c r="A2" s="109"/>
      <c r="B2" s="112" t="s">
        <v>0</v>
      </c>
      <c r="C2" s="113"/>
      <c r="D2" s="113"/>
      <c r="E2" s="113"/>
      <c r="F2" s="113"/>
      <c r="G2" s="113"/>
      <c r="H2" s="114"/>
      <c r="I2" s="116" t="s">
        <v>1</v>
      </c>
      <c r="J2" s="117"/>
    </row>
    <row r="3" spans="1:10" ht="20.25" customHeight="1" x14ac:dyDescent="0.25">
      <c r="A3" s="110"/>
      <c r="B3" s="115"/>
      <c r="C3" s="79"/>
      <c r="D3" s="79"/>
      <c r="E3" s="79"/>
      <c r="F3" s="79"/>
      <c r="G3" s="79"/>
      <c r="H3" s="80"/>
      <c r="I3" s="138" t="s">
        <v>46</v>
      </c>
      <c r="J3" s="139"/>
    </row>
    <row r="4" spans="1:10" ht="23.25" customHeight="1" thickBot="1" x14ac:dyDescent="0.3">
      <c r="A4" s="111"/>
      <c r="B4" s="118" t="s">
        <v>3</v>
      </c>
      <c r="C4" s="85"/>
      <c r="D4" s="85"/>
      <c r="E4" s="85"/>
      <c r="F4" s="85"/>
      <c r="G4" s="85"/>
      <c r="H4" s="86"/>
      <c r="I4" s="67" t="s">
        <v>4</v>
      </c>
      <c r="J4" s="68"/>
    </row>
    <row r="5" spans="1:10" ht="8.25" customHeight="1" thickBot="1" x14ac:dyDescent="0.3">
      <c r="A5" s="1"/>
      <c r="B5" s="2"/>
      <c r="C5" s="2"/>
      <c r="D5" s="2"/>
      <c r="E5" s="2"/>
      <c r="F5" s="2"/>
      <c r="G5" s="2"/>
      <c r="H5" s="2"/>
      <c r="I5" s="2"/>
      <c r="J5" s="3"/>
    </row>
    <row r="6" spans="1:10" ht="16.5" thickBot="1" x14ac:dyDescent="0.3">
      <c r="A6" s="124" t="s">
        <v>5</v>
      </c>
      <c r="B6" s="125"/>
      <c r="C6" s="125"/>
      <c r="D6" s="125"/>
      <c r="E6" s="125"/>
      <c r="F6" s="125"/>
      <c r="G6" s="125"/>
      <c r="H6" s="125"/>
      <c r="I6" s="125"/>
      <c r="J6" s="126"/>
    </row>
    <row r="7" spans="1:10" ht="36" customHeight="1" x14ac:dyDescent="0.25">
      <c r="A7" s="4" t="s">
        <v>6</v>
      </c>
      <c r="B7" s="127" t="s">
        <v>57</v>
      </c>
      <c r="C7" s="127"/>
      <c r="D7" s="127"/>
      <c r="E7" s="127"/>
      <c r="F7" s="127"/>
      <c r="G7" s="127"/>
      <c r="H7" s="127"/>
      <c r="I7" s="5" t="s">
        <v>7</v>
      </c>
      <c r="J7" s="6" t="s">
        <v>8</v>
      </c>
    </row>
    <row r="8" spans="1:10" ht="51.75" customHeight="1" thickBot="1" x14ac:dyDescent="0.3">
      <c r="A8" s="7" t="s">
        <v>9</v>
      </c>
      <c r="B8" s="128" t="s">
        <v>61</v>
      </c>
      <c r="C8" s="129"/>
      <c r="D8" s="129"/>
      <c r="E8" s="129"/>
      <c r="F8" s="129"/>
      <c r="G8" s="129"/>
      <c r="H8" s="130"/>
      <c r="I8" s="8" t="s">
        <v>10</v>
      </c>
      <c r="J8" s="9" t="s">
        <v>11</v>
      </c>
    </row>
    <row r="9" spans="1:10" ht="15.75" thickBot="1" x14ac:dyDescent="0.3">
      <c r="A9" s="131"/>
      <c r="B9" s="132"/>
      <c r="C9" s="132"/>
      <c r="D9" s="132"/>
      <c r="E9" s="132"/>
      <c r="F9" s="132"/>
      <c r="G9" s="132"/>
      <c r="H9" s="132"/>
      <c r="I9" s="132"/>
      <c r="J9" s="133"/>
    </row>
    <row r="10" spans="1:10" ht="77.25" customHeight="1" x14ac:dyDescent="0.25">
      <c r="A10" s="4" t="s">
        <v>12</v>
      </c>
      <c r="B10" s="134" t="s">
        <v>13</v>
      </c>
      <c r="C10" s="135"/>
      <c r="D10" s="135"/>
      <c r="E10" s="135"/>
      <c r="F10" s="136"/>
      <c r="G10" s="5" t="s">
        <v>14</v>
      </c>
      <c r="H10" s="134" t="s">
        <v>15</v>
      </c>
      <c r="I10" s="135"/>
      <c r="J10" s="137"/>
    </row>
    <row r="11" spans="1:10" ht="47.25" x14ac:dyDescent="0.25">
      <c r="A11" s="10" t="s">
        <v>16</v>
      </c>
      <c r="B11" s="91" t="s">
        <v>17</v>
      </c>
      <c r="C11" s="119"/>
      <c r="D11" s="119"/>
      <c r="E11" s="119"/>
      <c r="F11" s="120"/>
      <c r="G11" s="11" t="s">
        <v>18</v>
      </c>
      <c r="H11" s="91" t="s">
        <v>58</v>
      </c>
      <c r="I11" s="92"/>
      <c r="J11" s="121"/>
    </row>
    <row r="12" spans="1:10" ht="47.25" x14ac:dyDescent="0.25">
      <c r="A12" s="10" t="s">
        <v>19</v>
      </c>
      <c r="B12" s="91" t="s">
        <v>54</v>
      </c>
      <c r="C12" s="92"/>
      <c r="D12" s="92"/>
      <c r="E12" s="92"/>
      <c r="F12" s="93"/>
      <c r="G12" s="11" t="s">
        <v>20</v>
      </c>
      <c r="H12" s="91" t="s">
        <v>59</v>
      </c>
      <c r="I12" s="92"/>
      <c r="J12" s="121"/>
    </row>
    <row r="13" spans="1:10" ht="72" customHeight="1" x14ac:dyDescent="0.25">
      <c r="A13" s="10" t="s">
        <v>21</v>
      </c>
      <c r="B13" s="91" t="s">
        <v>55</v>
      </c>
      <c r="C13" s="92"/>
      <c r="D13" s="92"/>
      <c r="E13" s="92"/>
      <c r="F13" s="93"/>
      <c r="G13" s="11" t="s">
        <v>22</v>
      </c>
      <c r="H13" s="122" t="s">
        <v>60</v>
      </c>
      <c r="I13" s="122"/>
      <c r="J13" s="123"/>
    </row>
    <row r="14" spans="1:10" ht="63" x14ac:dyDescent="0.25">
      <c r="A14" s="10" t="s">
        <v>23</v>
      </c>
      <c r="B14" s="91" t="s">
        <v>69</v>
      </c>
      <c r="C14" s="92"/>
      <c r="D14" s="92"/>
      <c r="E14" s="92"/>
      <c r="F14" s="93"/>
      <c r="G14" s="11" t="s">
        <v>24</v>
      </c>
      <c r="H14" s="90" t="s">
        <v>69</v>
      </c>
      <c r="I14" s="90"/>
      <c r="J14" s="94"/>
    </row>
    <row r="15" spans="1:10" x14ac:dyDescent="0.25">
      <c r="A15" s="95" t="s">
        <v>25</v>
      </c>
      <c r="B15" s="96">
        <v>1</v>
      </c>
      <c r="C15" s="97"/>
      <c r="D15" s="99" t="s">
        <v>26</v>
      </c>
      <c r="E15" s="99"/>
      <c r="F15" s="100">
        <v>1</v>
      </c>
      <c r="G15" s="101" t="s">
        <v>27</v>
      </c>
      <c r="H15" s="12" t="s">
        <v>28</v>
      </c>
      <c r="I15" s="12" t="s">
        <v>29</v>
      </c>
      <c r="J15" s="13" t="s">
        <v>30</v>
      </c>
    </row>
    <row r="16" spans="1:10" ht="25.5" x14ac:dyDescent="0.25">
      <c r="A16" s="95"/>
      <c r="B16" s="98"/>
      <c r="C16" s="98"/>
      <c r="D16" s="99"/>
      <c r="E16" s="99"/>
      <c r="F16" s="90"/>
      <c r="G16" s="102"/>
      <c r="H16" s="14" t="s">
        <v>31</v>
      </c>
      <c r="I16" s="15" t="s">
        <v>32</v>
      </c>
      <c r="J16" s="16" t="s">
        <v>33</v>
      </c>
    </row>
    <row r="17" spans="1:10" ht="15.75" thickBot="1" x14ac:dyDescent="0.3">
      <c r="A17" s="103"/>
      <c r="B17" s="104"/>
      <c r="C17" s="104"/>
      <c r="D17" s="104"/>
      <c r="E17" s="104"/>
      <c r="F17" s="104"/>
      <c r="G17" s="104"/>
      <c r="H17" s="104"/>
      <c r="I17" s="104"/>
      <c r="J17" s="105"/>
    </row>
    <row r="18" spans="1:10" ht="15.75" thickBot="1" x14ac:dyDescent="0.3">
      <c r="A18" s="106"/>
      <c r="B18" s="107"/>
      <c r="C18" s="107"/>
      <c r="D18" s="107"/>
      <c r="E18" s="107"/>
      <c r="F18" s="107"/>
      <c r="G18" s="107"/>
      <c r="H18" s="107"/>
      <c r="I18" s="107"/>
      <c r="J18" s="108"/>
    </row>
    <row r="19" spans="1:10" x14ac:dyDescent="0.25">
      <c r="A19" s="109"/>
      <c r="B19" s="112" t="s">
        <v>0</v>
      </c>
      <c r="C19" s="113"/>
      <c r="D19" s="113"/>
      <c r="E19" s="113"/>
      <c r="F19" s="113"/>
      <c r="G19" s="113"/>
      <c r="H19" s="114"/>
      <c r="I19" s="116" t="s">
        <v>1</v>
      </c>
      <c r="J19" s="117"/>
    </row>
    <row r="20" spans="1:10" x14ac:dyDescent="0.25">
      <c r="A20" s="110"/>
      <c r="B20" s="115"/>
      <c r="C20" s="79"/>
      <c r="D20" s="79"/>
      <c r="E20" s="79"/>
      <c r="F20" s="79"/>
      <c r="G20" s="79"/>
      <c r="H20" s="80"/>
      <c r="I20" s="83" t="s">
        <v>2</v>
      </c>
      <c r="J20" s="84"/>
    </row>
    <row r="21" spans="1:10" ht="16.5" thickBot="1" x14ac:dyDescent="0.3">
      <c r="A21" s="111"/>
      <c r="B21" s="118" t="s">
        <v>3</v>
      </c>
      <c r="C21" s="85"/>
      <c r="D21" s="85"/>
      <c r="E21" s="85"/>
      <c r="F21" s="85"/>
      <c r="G21" s="85"/>
      <c r="H21" s="86"/>
      <c r="I21" s="67" t="s">
        <v>4</v>
      </c>
      <c r="J21" s="68"/>
    </row>
    <row r="22" spans="1:10" ht="16.5" thickBot="1" x14ac:dyDescent="0.3">
      <c r="A22" s="72" t="s">
        <v>34</v>
      </c>
      <c r="B22" s="70"/>
      <c r="C22" s="70"/>
      <c r="D22" s="70"/>
      <c r="E22" s="70"/>
      <c r="F22" s="70"/>
      <c r="G22" s="70"/>
      <c r="H22" s="70"/>
      <c r="I22" s="70"/>
      <c r="J22" s="71"/>
    </row>
    <row r="23" spans="1:10" ht="38.25" x14ac:dyDescent="0.25">
      <c r="A23" s="29" t="s">
        <v>35</v>
      </c>
      <c r="B23" s="30" t="s">
        <v>26</v>
      </c>
      <c r="C23" s="30" t="s">
        <v>36</v>
      </c>
      <c r="D23" s="40" t="s">
        <v>37</v>
      </c>
      <c r="E23" s="73" t="s">
        <v>38</v>
      </c>
      <c r="F23" s="74"/>
      <c r="G23" s="73" t="s">
        <v>39</v>
      </c>
      <c r="H23" s="74"/>
      <c r="I23" s="32" t="s">
        <v>40</v>
      </c>
      <c r="J23" s="33" t="s">
        <v>41</v>
      </c>
    </row>
    <row r="24" spans="1:10" s="51" customFormat="1" ht="315.75" customHeight="1" x14ac:dyDescent="0.25">
      <c r="A24" s="44" t="s">
        <v>78</v>
      </c>
      <c r="B24" s="53">
        <f>F15</f>
        <v>1</v>
      </c>
      <c r="C24" s="48">
        <f>25/25</f>
        <v>1</v>
      </c>
      <c r="D24" s="54">
        <f>C24/F15</f>
        <v>1</v>
      </c>
      <c r="E24" s="89" t="s">
        <v>79</v>
      </c>
      <c r="F24" s="89"/>
      <c r="G24" s="90" t="s">
        <v>68</v>
      </c>
      <c r="H24" s="90"/>
      <c r="I24" s="44" t="s">
        <v>77</v>
      </c>
      <c r="J24" s="49">
        <v>46022</v>
      </c>
    </row>
    <row r="25" spans="1:10" x14ac:dyDescent="0.25">
      <c r="A25" s="39"/>
      <c r="B25" s="87"/>
      <c r="C25" s="87"/>
      <c r="D25" s="87"/>
      <c r="E25" s="87"/>
      <c r="F25" s="87"/>
      <c r="G25" s="87"/>
      <c r="H25" s="87"/>
      <c r="I25" s="87"/>
      <c r="J25" s="88"/>
    </row>
    <row r="26" spans="1:10" x14ac:dyDescent="0.25">
      <c r="A26" s="75"/>
      <c r="B26" s="77" t="s">
        <v>0</v>
      </c>
      <c r="C26" s="77"/>
      <c r="D26" s="77"/>
      <c r="E26" s="77"/>
      <c r="F26" s="77"/>
      <c r="G26" s="77"/>
      <c r="H26" s="78"/>
      <c r="I26" s="81" t="s">
        <v>1</v>
      </c>
      <c r="J26" s="82"/>
    </row>
    <row r="27" spans="1:10" x14ac:dyDescent="0.25">
      <c r="A27" s="75"/>
      <c r="B27" s="79"/>
      <c r="C27" s="79"/>
      <c r="D27" s="79"/>
      <c r="E27" s="79"/>
      <c r="F27" s="79"/>
      <c r="G27" s="79"/>
      <c r="H27" s="80"/>
      <c r="I27" s="83" t="s">
        <v>2</v>
      </c>
      <c r="J27" s="84"/>
    </row>
    <row r="28" spans="1:10" ht="16.5" thickBot="1" x14ac:dyDescent="0.3">
      <c r="A28" s="76"/>
      <c r="B28" s="85" t="s">
        <v>3</v>
      </c>
      <c r="C28" s="85"/>
      <c r="D28" s="85"/>
      <c r="E28" s="85"/>
      <c r="F28" s="85"/>
      <c r="G28" s="85"/>
      <c r="H28" s="86"/>
      <c r="I28" s="67" t="s">
        <v>4</v>
      </c>
      <c r="J28" s="68"/>
    </row>
    <row r="29" spans="1:10" ht="16.5" thickBot="1" x14ac:dyDescent="0.3">
      <c r="A29" s="69" t="s">
        <v>42</v>
      </c>
      <c r="B29" s="70"/>
      <c r="C29" s="70"/>
      <c r="D29" s="70"/>
      <c r="E29" s="70"/>
      <c r="F29" s="70"/>
      <c r="G29" s="70"/>
      <c r="H29" s="70"/>
      <c r="I29" s="70"/>
      <c r="J29" s="71"/>
    </row>
    <row r="30" spans="1:10" x14ac:dyDescent="0.25">
      <c r="A30" s="23"/>
      <c r="B30" s="24"/>
      <c r="C30" s="24"/>
      <c r="D30" s="24"/>
      <c r="E30" s="24"/>
      <c r="F30" s="24"/>
      <c r="G30" s="24"/>
      <c r="H30" s="24"/>
      <c r="I30" s="24"/>
      <c r="J30" s="25"/>
    </row>
    <row r="31" spans="1:10" x14ac:dyDescent="0.25">
      <c r="A31" s="1"/>
      <c r="B31" s="22"/>
      <c r="C31" s="22"/>
      <c r="D31" s="22"/>
      <c r="E31" s="22"/>
      <c r="F31" s="22"/>
      <c r="G31" s="22"/>
      <c r="H31" s="22"/>
      <c r="I31" s="22"/>
      <c r="J31" s="6"/>
    </row>
    <row r="32" spans="1:10" x14ac:dyDescent="0.25">
      <c r="A32" s="1"/>
      <c r="B32" s="22"/>
      <c r="C32" s="22"/>
      <c r="D32" s="22"/>
      <c r="E32" s="22"/>
      <c r="F32" s="22"/>
      <c r="G32" s="22"/>
      <c r="H32" s="22"/>
      <c r="I32" s="22"/>
      <c r="J32" s="6"/>
    </row>
    <row r="33" spans="1:10" x14ac:dyDescent="0.25">
      <c r="A33" s="1"/>
      <c r="B33" s="22"/>
      <c r="C33" s="22"/>
      <c r="D33" s="22"/>
      <c r="E33" s="22"/>
      <c r="F33" s="22"/>
      <c r="G33" s="22"/>
      <c r="H33" s="22"/>
      <c r="I33" s="22"/>
      <c r="J33" s="6"/>
    </row>
    <row r="34" spans="1:10" x14ac:dyDescent="0.25">
      <c r="A34" s="1"/>
      <c r="B34" s="22"/>
      <c r="C34" s="22"/>
      <c r="D34" s="22"/>
      <c r="E34" s="22"/>
      <c r="F34" s="22"/>
      <c r="G34" s="22"/>
      <c r="H34" s="22"/>
      <c r="I34" s="22"/>
      <c r="J34" s="6"/>
    </row>
    <row r="35" spans="1:10" x14ac:dyDescent="0.25">
      <c r="A35" s="1"/>
      <c r="B35" s="22"/>
      <c r="C35" s="22"/>
      <c r="D35" s="22"/>
      <c r="E35" s="22"/>
      <c r="F35" s="22"/>
      <c r="G35" s="22"/>
      <c r="H35" s="22"/>
      <c r="I35" s="22"/>
      <c r="J35" s="6"/>
    </row>
    <row r="36" spans="1:10" x14ac:dyDescent="0.25">
      <c r="A36" s="1"/>
      <c r="B36" s="22"/>
      <c r="C36" s="22"/>
      <c r="D36" s="22"/>
      <c r="E36" s="22"/>
      <c r="F36" s="22"/>
      <c r="G36" s="22"/>
      <c r="H36" s="22"/>
      <c r="I36" s="22"/>
      <c r="J36" s="6"/>
    </row>
    <row r="37" spans="1:10" x14ac:dyDescent="0.25">
      <c r="A37" s="1"/>
      <c r="B37" s="22"/>
      <c r="C37" s="22"/>
      <c r="D37" s="22"/>
      <c r="E37" s="22"/>
      <c r="F37" s="22"/>
      <c r="G37" s="22"/>
      <c r="H37" s="22"/>
      <c r="I37" s="22"/>
      <c r="J37" s="6"/>
    </row>
    <row r="38" spans="1:10" x14ac:dyDescent="0.25">
      <c r="A38" s="1"/>
      <c r="B38" s="22"/>
      <c r="C38" s="22"/>
      <c r="D38" s="22"/>
      <c r="E38" s="22"/>
      <c r="F38" s="22"/>
      <c r="G38" s="22"/>
      <c r="H38" s="22"/>
      <c r="I38" s="22"/>
      <c r="J38" s="6"/>
    </row>
    <row r="39" spans="1:10" x14ac:dyDescent="0.25">
      <c r="A39" s="1"/>
      <c r="B39" s="22"/>
      <c r="C39" s="22"/>
      <c r="D39" s="22"/>
      <c r="E39" s="22"/>
      <c r="F39" s="22"/>
      <c r="G39" s="22"/>
      <c r="H39" s="22"/>
      <c r="I39" s="22"/>
      <c r="J39" s="6"/>
    </row>
    <row r="40" spans="1:10" x14ac:dyDescent="0.25">
      <c r="A40" s="1"/>
      <c r="B40" s="22"/>
      <c r="C40" s="22"/>
      <c r="D40" s="22"/>
      <c r="E40" s="22"/>
      <c r="F40" s="22"/>
      <c r="G40" s="22"/>
      <c r="H40" s="22"/>
      <c r="I40" s="22"/>
      <c r="J40" s="6"/>
    </row>
    <row r="41" spans="1:10" x14ac:dyDescent="0.25">
      <c r="A41" s="1"/>
      <c r="B41" s="22"/>
      <c r="C41" s="22"/>
      <c r="D41" s="22"/>
      <c r="E41" s="22"/>
      <c r="F41" s="22"/>
      <c r="G41" s="22"/>
      <c r="H41" s="22"/>
      <c r="I41" s="22"/>
      <c r="J41" s="6"/>
    </row>
    <row r="42" spans="1:10" x14ac:dyDescent="0.25">
      <c r="A42" s="1"/>
      <c r="B42" s="22"/>
      <c r="C42" s="22"/>
      <c r="D42" s="22"/>
      <c r="E42" s="22"/>
      <c r="F42" s="22"/>
      <c r="G42" s="22"/>
      <c r="H42" s="22"/>
      <c r="I42" s="22"/>
      <c r="J42" s="6"/>
    </row>
    <row r="43" spans="1:10" x14ac:dyDescent="0.25">
      <c r="A43" s="1"/>
      <c r="B43" s="22"/>
      <c r="C43" s="22"/>
      <c r="D43" s="22"/>
      <c r="E43" s="22"/>
      <c r="F43" s="22"/>
      <c r="G43" s="22"/>
      <c r="H43" s="22"/>
      <c r="I43" s="22"/>
      <c r="J43" s="6"/>
    </row>
    <row r="44" spans="1:10" x14ac:dyDescent="0.25">
      <c r="A44" s="1"/>
      <c r="B44" s="22"/>
      <c r="C44" s="22"/>
      <c r="D44" s="22"/>
      <c r="E44" s="22"/>
      <c r="F44" s="22"/>
      <c r="G44" s="22"/>
      <c r="H44" s="22"/>
      <c r="I44" s="22"/>
      <c r="J44" s="6"/>
    </row>
    <row r="45" spans="1:10" x14ac:dyDescent="0.25">
      <c r="A45" s="1"/>
      <c r="B45" s="22"/>
      <c r="C45" s="22"/>
      <c r="D45" s="22"/>
      <c r="E45" s="22"/>
      <c r="F45" s="22"/>
      <c r="G45" s="22"/>
      <c r="H45" s="22"/>
      <c r="I45" s="22"/>
      <c r="J45" s="6"/>
    </row>
    <row r="46" spans="1:10" x14ac:dyDescent="0.25">
      <c r="A46" s="1"/>
      <c r="B46" s="22"/>
      <c r="C46" s="22"/>
      <c r="D46" s="22"/>
      <c r="E46" s="22"/>
      <c r="F46" s="22"/>
      <c r="G46" s="22"/>
      <c r="H46" s="22"/>
      <c r="I46" s="22"/>
      <c r="J46" s="6"/>
    </row>
    <row r="47" spans="1:10" x14ac:dyDescent="0.25">
      <c r="A47" s="1"/>
      <c r="B47" s="22"/>
      <c r="C47" s="22"/>
      <c r="D47" s="22"/>
      <c r="E47" s="22"/>
      <c r="F47" s="22"/>
      <c r="G47" s="22"/>
      <c r="H47" s="22"/>
      <c r="I47" s="22"/>
      <c r="J47" s="6"/>
    </row>
    <row r="48" spans="1:10" x14ac:dyDescent="0.25">
      <c r="A48" s="1"/>
      <c r="B48" s="22"/>
      <c r="C48" s="22"/>
      <c r="D48" s="22"/>
      <c r="E48" s="22"/>
      <c r="F48" s="22"/>
      <c r="G48" s="22"/>
      <c r="H48" s="22"/>
      <c r="I48" s="22"/>
      <c r="J48" s="6"/>
    </row>
    <row r="49" spans="1:10" x14ac:dyDescent="0.25">
      <c r="A49" s="1"/>
      <c r="B49" s="22"/>
      <c r="C49" s="22"/>
      <c r="D49" s="22"/>
      <c r="E49" s="22"/>
      <c r="F49" s="22"/>
      <c r="G49" s="22"/>
      <c r="H49" s="22"/>
      <c r="I49" s="22"/>
      <c r="J49" s="6"/>
    </row>
    <row r="50" spans="1:10" x14ac:dyDescent="0.25">
      <c r="A50" s="1"/>
      <c r="B50" s="22"/>
      <c r="C50" s="22"/>
      <c r="D50" s="22"/>
      <c r="E50" s="22"/>
      <c r="F50" s="22"/>
      <c r="G50" s="22"/>
      <c r="H50" s="22"/>
      <c r="I50" s="22"/>
      <c r="J50" s="6"/>
    </row>
    <row r="51" spans="1:10" x14ac:dyDescent="0.25">
      <c r="A51" s="1"/>
      <c r="B51" s="22"/>
      <c r="C51" s="22"/>
      <c r="D51" s="22"/>
      <c r="E51" s="22"/>
      <c r="F51" s="22"/>
      <c r="G51" s="22"/>
      <c r="H51" s="22"/>
      <c r="I51" s="22"/>
      <c r="J51" s="6"/>
    </row>
    <row r="52" spans="1:10" ht="15.75" thickBot="1" x14ac:dyDescent="0.3">
      <c r="A52" s="26"/>
      <c r="B52" s="27"/>
      <c r="C52" s="27"/>
      <c r="D52" s="27"/>
      <c r="E52" s="27"/>
      <c r="F52" s="27"/>
      <c r="G52" s="27"/>
      <c r="H52" s="27"/>
      <c r="I52" s="27"/>
      <c r="J52" s="28"/>
    </row>
    <row r="54" spans="1:10" x14ac:dyDescent="0.25">
      <c r="A54" s="36" t="s">
        <v>53</v>
      </c>
      <c r="B54" s="37"/>
    </row>
  </sheetData>
  <mergeCells count="46">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A17:J17"/>
    <mergeCell ref="A18:J18"/>
    <mergeCell ref="A19:A21"/>
    <mergeCell ref="B19:H20"/>
    <mergeCell ref="I19:J19"/>
    <mergeCell ref="I20:J20"/>
    <mergeCell ref="B21:H21"/>
    <mergeCell ref="I21:J21"/>
    <mergeCell ref="B14:F14"/>
    <mergeCell ref="H14:J14"/>
    <mergeCell ref="A15:A16"/>
    <mergeCell ref="B15:C16"/>
    <mergeCell ref="D15:E16"/>
    <mergeCell ref="F15:F16"/>
    <mergeCell ref="G15:G16"/>
    <mergeCell ref="I28:J28"/>
    <mergeCell ref="A29:J29"/>
    <mergeCell ref="A22:J22"/>
    <mergeCell ref="E23:F23"/>
    <mergeCell ref="G23:H23"/>
    <mergeCell ref="A26:A28"/>
    <mergeCell ref="B26:H27"/>
    <mergeCell ref="I26:J26"/>
    <mergeCell ref="I27:J27"/>
    <mergeCell ref="B28:H28"/>
    <mergeCell ref="B25:J25"/>
    <mergeCell ref="E24:F24"/>
    <mergeCell ref="G24:H24"/>
  </mergeCells>
  <dataValidations count="3">
    <dataValidation type="list" allowBlank="1" showInputMessage="1" showErrorMessage="1" sqref="J7">
      <formula1>P1:P3</formula1>
    </dataValidation>
    <dataValidation type="list" allowBlank="1" showInputMessage="1" showErrorMessage="1" sqref="J8">
      <formula1>$N$3:$N$4</formula1>
    </dataValidation>
    <dataValidation allowBlank="1" showInputMessage="1" showErrorMessage="1" errorTitle="Seleccionar un valor de la lista" sqref="E24"/>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8" sqref="A8"/>
    </sheetView>
  </sheetViews>
  <sheetFormatPr baseColWidth="10" defaultRowHeight="15" x14ac:dyDescent="0.25"/>
  <cols>
    <col min="1" max="1" width="28" customWidth="1"/>
    <col min="2" max="2" width="70.28515625" customWidth="1"/>
  </cols>
  <sheetData>
    <row r="1" spans="1:2" ht="18.75" x14ac:dyDescent="0.3">
      <c r="A1" s="140" t="s">
        <v>80</v>
      </c>
      <c r="B1" s="140"/>
    </row>
    <row r="2" spans="1:2" s="61" customFormat="1" ht="36" customHeight="1" x14ac:dyDescent="0.25">
      <c r="A2" s="59" t="s">
        <v>81</v>
      </c>
      <c r="B2" s="60" t="s">
        <v>84</v>
      </c>
    </row>
    <row r="3" spans="1:2" s="61" customFormat="1" ht="36" customHeight="1" x14ac:dyDescent="0.25">
      <c r="A3" s="59" t="s">
        <v>82</v>
      </c>
      <c r="B3" s="60" t="s">
        <v>85</v>
      </c>
    </row>
    <row r="4" spans="1:2" s="61" customFormat="1" ht="36" customHeight="1" x14ac:dyDescent="0.25">
      <c r="A4" s="59" t="s">
        <v>83</v>
      </c>
      <c r="B4" s="60" t="s">
        <v>86</v>
      </c>
    </row>
    <row r="6" spans="1:2" ht="18.75" x14ac:dyDescent="0.3">
      <c r="A6" s="140" t="s">
        <v>88</v>
      </c>
      <c r="B6" s="140"/>
    </row>
    <row r="7" spans="1:2" ht="30" x14ac:dyDescent="0.25">
      <c r="A7" s="59" t="s">
        <v>89</v>
      </c>
      <c r="B7" s="60" t="s">
        <v>95</v>
      </c>
    </row>
    <row r="8" spans="1:2" ht="30" x14ac:dyDescent="0.25">
      <c r="A8" s="59" t="s">
        <v>90</v>
      </c>
      <c r="B8" s="60" t="s">
        <v>98</v>
      </c>
    </row>
    <row r="9" spans="1:2" ht="30" x14ac:dyDescent="0.25">
      <c r="A9" s="59" t="s">
        <v>91</v>
      </c>
      <c r="B9" s="60" t="s">
        <v>97</v>
      </c>
    </row>
    <row r="10" spans="1:2" ht="45" x14ac:dyDescent="0.25">
      <c r="A10" s="59" t="s">
        <v>92</v>
      </c>
      <c r="B10" s="58" t="s">
        <v>96</v>
      </c>
    </row>
    <row r="11" spans="1:2" ht="30" x14ac:dyDescent="0.25">
      <c r="A11" s="59" t="s">
        <v>93</v>
      </c>
      <c r="B11" s="58" t="s">
        <v>94</v>
      </c>
    </row>
  </sheetData>
  <mergeCells count="2">
    <mergeCell ref="A1:B1"/>
    <mergeCell ref="A6:B6"/>
  </mergeCells>
  <hyperlinks>
    <hyperlink ref="B2" r:id="rId1"/>
    <hyperlink ref="B3" r:id="rId2"/>
    <hyperlink ref="B4" r:id="rId3"/>
    <hyperlink ref="B11" r:id="rId4"/>
    <hyperlink ref="B7" r:id="rId5"/>
    <hyperlink ref="B10" r:id="rId6"/>
    <hyperlink ref="B9" r:id="rId7"/>
    <hyperlink ref="B8"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00"/>
  </sheetPr>
  <dimension ref="B2:M57"/>
  <sheetViews>
    <sheetView topLeftCell="B23" zoomScaleNormal="100" workbookViewId="0">
      <selection activeCell="J25" sqref="J25"/>
    </sheetView>
  </sheetViews>
  <sheetFormatPr baseColWidth="10" defaultRowHeight="15" x14ac:dyDescent="0.25"/>
  <cols>
    <col min="1" max="1" width="0" hidden="1" customWidth="1"/>
    <col min="2" max="2" width="14.28515625" customWidth="1"/>
    <col min="4" max="4" width="12.85546875" customWidth="1"/>
    <col min="7" max="7" width="63.28515625" customWidth="1"/>
    <col min="8" max="8" width="14.140625" customWidth="1"/>
    <col min="9" max="9" width="18.85546875" customWidth="1"/>
    <col min="10" max="10" width="15.28515625" customWidth="1"/>
    <col min="11" max="11" width="16.140625" customWidth="1"/>
  </cols>
  <sheetData>
    <row r="2" spans="2:11" ht="15.75" thickBot="1" x14ac:dyDescent="0.3"/>
    <row r="3" spans="2:11" ht="15" customHeight="1" x14ac:dyDescent="0.25">
      <c r="B3" s="109"/>
      <c r="C3" s="112" t="s">
        <v>0</v>
      </c>
      <c r="D3" s="113"/>
      <c r="E3" s="113"/>
      <c r="F3" s="113"/>
      <c r="G3" s="113"/>
      <c r="H3" s="113"/>
      <c r="I3" s="114"/>
      <c r="J3" s="116" t="s">
        <v>1</v>
      </c>
      <c r="K3" s="117"/>
    </row>
    <row r="4" spans="2:11" ht="15" customHeight="1" x14ac:dyDescent="0.25">
      <c r="B4" s="110"/>
      <c r="C4" s="115"/>
      <c r="D4" s="79"/>
      <c r="E4" s="79"/>
      <c r="F4" s="79"/>
      <c r="G4" s="79"/>
      <c r="H4" s="79"/>
      <c r="I4" s="80"/>
      <c r="J4" s="83" t="s">
        <v>2</v>
      </c>
      <c r="K4" s="84"/>
    </row>
    <row r="5" spans="2:11" ht="16.5" customHeight="1" thickBot="1" x14ac:dyDescent="0.3">
      <c r="B5" s="111"/>
      <c r="C5" s="118" t="s">
        <v>3</v>
      </c>
      <c r="D5" s="85"/>
      <c r="E5" s="85"/>
      <c r="F5" s="85"/>
      <c r="G5" s="85"/>
      <c r="H5" s="85"/>
      <c r="I5" s="86"/>
      <c r="J5" s="67" t="s">
        <v>4</v>
      </c>
      <c r="K5" s="68"/>
    </row>
    <row r="6" spans="2:11" ht="16.5" thickBot="1" x14ac:dyDescent="0.3">
      <c r="B6" s="1"/>
      <c r="C6" s="2"/>
      <c r="D6" s="2"/>
      <c r="E6" s="2"/>
      <c r="F6" s="2"/>
      <c r="G6" s="2"/>
      <c r="H6" s="2"/>
      <c r="I6" s="2"/>
      <c r="J6" s="2"/>
      <c r="K6" s="3"/>
    </row>
    <row r="7" spans="2:11" ht="16.5" thickBot="1" x14ac:dyDescent="0.3">
      <c r="B7" s="124" t="s">
        <v>5</v>
      </c>
      <c r="C7" s="125"/>
      <c r="D7" s="125"/>
      <c r="E7" s="125"/>
      <c r="F7" s="125"/>
      <c r="G7" s="125"/>
      <c r="H7" s="125"/>
      <c r="I7" s="125"/>
      <c r="J7" s="125"/>
      <c r="K7" s="126"/>
    </row>
    <row r="8" spans="2:11" ht="31.5" x14ac:dyDescent="0.25">
      <c r="B8" s="4" t="s">
        <v>6</v>
      </c>
      <c r="C8" s="127" t="s">
        <v>43</v>
      </c>
      <c r="D8" s="127"/>
      <c r="E8" s="127"/>
      <c r="F8" s="127"/>
      <c r="G8" s="127"/>
      <c r="H8" s="127"/>
      <c r="I8" s="127"/>
      <c r="J8" s="5" t="s">
        <v>7</v>
      </c>
      <c r="K8" s="55" t="s">
        <v>8</v>
      </c>
    </row>
    <row r="9" spans="2:11" ht="32.25" thickBot="1" x14ac:dyDescent="0.3">
      <c r="B9" s="7" t="s">
        <v>9</v>
      </c>
      <c r="C9" s="128" t="s">
        <v>62</v>
      </c>
      <c r="D9" s="129"/>
      <c r="E9" s="129"/>
      <c r="F9" s="129"/>
      <c r="G9" s="129"/>
      <c r="H9" s="129"/>
      <c r="I9" s="130"/>
      <c r="J9" s="8" t="s">
        <v>10</v>
      </c>
      <c r="K9" s="9" t="s">
        <v>11</v>
      </c>
    </row>
    <row r="10" spans="2:11" ht="15.75" thickBot="1" x14ac:dyDescent="0.3">
      <c r="B10" s="131"/>
      <c r="C10" s="132"/>
      <c r="D10" s="132"/>
      <c r="E10" s="132"/>
      <c r="F10" s="132"/>
      <c r="G10" s="132"/>
      <c r="H10" s="132"/>
      <c r="I10" s="132"/>
      <c r="J10" s="132"/>
      <c r="K10" s="133"/>
    </row>
    <row r="11" spans="2:11" ht="48" customHeight="1" x14ac:dyDescent="0.25">
      <c r="B11" s="4" t="s">
        <v>12</v>
      </c>
      <c r="C11" s="151" t="s">
        <v>47</v>
      </c>
      <c r="D11" s="152"/>
      <c r="E11" s="152"/>
      <c r="F11" s="152"/>
      <c r="G11" s="153"/>
      <c r="H11" s="5" t="s">
        <v>14</v>
      </c>
      <c r="I11" s="151" t="s">
        <v>48</v>
      </c>
      <c r="J11" s="152"/>
      <c r="K11" s="154"/>
    </row>
    <row r="12" spans="2:11" ht="78.75" x14ac:dyDescent="0.25">
      <c r="B12" s="10" t="s">
        <v>16</v>
      </c>
      <c r="C12" s="91" t="s">
        <v>17</v>
      </c>
      <c r="D12" s="92"/>
      <c r="E12" s="92"/>
      <c r="F12" s="92"/>
      <c r="G12" s="93"/>
      <c r="H12" s="11" t="s">
        <v>18</v>
      </c>
      <c r="I12" s="91" t="s">
        <v>49</v>
      </c>
      <c r="J12" s="92"/>
      <c r="K12" s="121"/>
    </row>
    <row r="13" spans="2:11" ht="86.25" customHeight="1" x14ac:dyDescent="0.25">
      <c r="B13" s="10" t="s">
        <v>19</v>
      </c>
      <c r="C13" s="91" t="s">
        <v>56</v>
      </c>
      <c r="D13" s="92"/>
      <c r="E13" s="92"/>
      <c r="F13" s="92"/>
      <c r="G13" s="93"/>
      <c r="H13" s="11" t="s">
        <v>20</v>
      </c>
      <c r="I13" s="91" t="s">
        <v>65</v>
      </c>
      <c r="J13" s="92"/>
      <c r="K13" s="121"/>
    </row>
    <row r="14" spans="2:11" ht="63" x14ac:dyDescent="0.25">
      <c r="B14" s="10" t="s">
        <v>21</v>
      </c>
      <c r="C14" s="91" t="s">
        <v>50</v>
      </c>
      <c r="D14" s="92"/>
      <c r="E14" s="92"/>
      <c r="F14" s="92"/>
      <c r="G14" s="93"/>
      <c r="H14" s="11" t="s">
        <v>22</v>
      </c>
      <c r="I14" s="90" t="s">
        <v>52</v>
      </c>
      <c r="J14" s="90"/>
      <c r="K14" s="94"/>
    </row>
    <row r="15" spans="2:11" ht="78.75" x14ac:dyDescent="0.25">
      <c r="B15" s="10" t="s">
        <v>23</v>
      </c>
      <c r="C15" s="91" t="s">
        <v>69</v>
      </c>
      <c r="D15" s="92"/>
      <c r="E15" s="92"/>
      <c r="F15" s="92"/>
      <c r="G15" s="93"/>
      <c r="H15" s="11" t="s">
        <v>24</v>
      </c>
      <c r="I15" s="91" t="s">
        <v>69</v>
      </c>
      <c r="J15" s="92"/>
      <c r="K15" s="121"/>
    </row>
    <row r="16" spans="2:11" ht="15" customHeight="1" x14ac:dyDescent="0.25">
      <c r="B16" s="95" t="s">
        <v>25</v>
      </c>
      <c r="C16" s="146">
        <v>0.87</v>
      </c>
      <c r="D16" s="147"/>
      <c r="E16" s="99" t="s">
        <v>26</v>
      </c>
      <c r="F16" s="99"/>
      <c r="G16" s="149">
        <v>0.89</v>
      </c>
      <c r="H16" s="101" t="s">
        <v>27</v>
      </c>
      <c r="I16" s="12" t="s">
        <v>28</v>
      </c>
      <c r="J16" s="12" t="s">
        <v>29</v>
      </c>
      <c r="K16" s="13" t="s">
        <v>30</v>
      </c>
    </row>
    <row r="17" spans="2:13" ht="15" customHeight="1" x14ac:dyDescent="0.25">
      <c r="B17" s="95"/>
      <c r="C17" s="148"/>
      <c r="D17" s="148"/>
      <c r="E17" s="99"/>
      <c r="F17" s="99"/>
      <c r="G17" s="150"/>
      <c r="H17" s="102"/>
      <c r="I17" s="14" t="s">
        <v>44</v>
      </c>
      <c r="J17" s="15" t="s">
        <v>45</v>
      </c>
      <c r="K17" s="16" t="s">
        <v>33</v>
      </c>
    </row>
    <row r="18" spans="2:13" ht="15.75" thickBot="1" x14ac:dyDescent="0.3">
      <c r="B18" s="103"/>
      <c r="C18" s="104"/>
      <c r="D18" s="104"/>
      <c r="E18" s="104"/>
      <c r="F18" s="104"/>
      <c r="G18" s="104"/>
      <c r="H18" s="104"/>
      <c r="I18" s="104"/>
      <c r="J18" s="104"/>
      <c r="K18" s="105"/>
    </row>
    <row r="19" spans="2:13" ht="15.75" thickBot="1" x14ac:dyDescent="0.3">
      <c r="B19" s="106"/>
      <c r="C19" s="107"/>
      <c r="D19" s="107"/>
      <c r="E19" s="107"/>
      <c r="F19" s="107"/>
      <c r="G19" s="107"/>
      <c r="H19" s="107"/>
      <c r="I19" s="107"/>
      <c r="J19" s="107"/>
      <c r="K19" s="108"/>
    </row>
    <row r="20" spans="2:13" ht="15" customHeight="1" x14ac:dyDescent="0.25">
      <c r="B20" s="109"/>
      <c r="C20" s="112" t="s">
        <v>0</v>
      </c>
      <c r="D20" s="113"/>
      <c r="E20" s="113"/>
      <c r="F20" s="113"/>
      <c r="G20" s="113"/>
      <c r="H20" s="113"/>
      <c r="I20" s="114"/>
      <c r="J20" s="116" t="s">
        <v>1</v>
      </c>
      <c r="K20" s="117"/>
      <c r="M20" s="38"/>
    </row>
    <row r="21" spans="2:13" ht="15" customHeight="1" x14ac:dyDescent="0.25">
      <c r="B21" s="110"/>
      <c r="C21" s="115"/>
      <c r="D21" s="79"/>
      <c r="E21" s="79"/>
      <c r="F21" s="79"/>
      <c r="G21" s="79"/>
      <c r="H21" s="79"/>
      <c r="I21" s="80"/>
      <c r="J21" s="83" t="s">
        <v>2</v>
      </c>
      <c r="K21" s="84"/>
    </row>
    <row r="22" spans="2:13" ht="16.5" thickBot="1" x14ac:dyDescent="0.3">
      <c r="B22" s="111"/>
      <c r="C22" s="118" t="s">
        <v>3</v>
      </c>
      <c r="D22" s="85"/>
      <c r="E22" s="85"/>
      <c r="F22" s="85"/>
      <c r="G22" s="85"/>
      <c r="H22" s="85"/>
      <c r="I22" s="86"/>
      <c r="J22" s="67" t="s">
        <v>4</v>
      </c>
      <c r="K22" s="68"/>
    </row>
    <row r="23" spans="2:13" ht="16.5" thickBot="1" x14ac:dyDescent="0.3">
      <c r="B23" s="72" t="s">
        <v>34</v>
      </c>
      <c r="C23" s="70"/>
      <c r="D23" s="70"/>
      <c r="E23" s="70"/>
      <c r="F23" s="70"/>
      <c r="G23" s="70"/>
      <c r="H23" s="70"/>
      <c r="I23" s="70"/>
      <c r="J23" s="70"/>
      <c r="K23" s="71"/>
    </row>
    <row r="24" spans="2:13" ht="51.75" customHeight="1" thickBot="1" x14ac:dyDescent="0.3">
      <c r="B24" s="17" t="s">
        <v>35</v>
      </c>
      <c r="C24" s="18" t="s">
        <v>26</v>
      </c>
      <c r="D24" s="18" t="s">
        <v>36</v>
      </c>
      <c r="E24" s="19" t="s">
        <v>51</v>
      </c>
      <c r="F24" s="142" t="s">
        <v>38</v>
      </c>
      <c r="G24" s="143"/>
      <c r="H24" s="142" t="s">
        <v>39</v>
      </c>
      <c r="I24" s="143"/>
      <c r="J24" s="20" t="s">
        <v>40</v>
      </c>
      <c r="K24" s="21" t="s">
        <v>41</v>
      </c>
    </row>
    <row r="25" spans="2:13" s="51" customFormat="1" ht="409.6" customHeight="1" thickBot="1" x14ac:dyDescent="0.3">
      <c r="B25" s="44" t="s">
        <v>78</v>
      </c>
      <c r="C25" s="50">
        <f>G16</f>
        <v>0.89</v>
      </c>
      <c r="D25" s="45">
        <f>28/110</f>
        <v>0.25454545454545452</v>
      </c>
      <c r="E25" s="45">
        <f>D25/C25</f>
        <v>0.28600612870275788</v>
      </c>
      <c r="F25" s="178" t="s">
        <v>132</v>
      </c>
      <c r="G25" s="179"/>
      <c r="H25" s="144" t="s">
        <v>87</v>
      </c>
      <c r="I25" s="145"/>
      <c r="J25" s="44" t="s">
        <v>77</v>
      </c>
      <c r="K25" s="49">
        <v>46022</v>
      </c>
    </row>
    <row r="26" spans="2:13" x14ac:dyDescent="0.25">
      <c r="B26" s="110"/>
      <c r="C26" s="141" t="s">
        <v>0</v>
      </c>
      <c r="D26" s="77"/>
      <c r="E26" s="77"/>
      <c r="F26" s="77"/>
      <c r="G26" s="77"/>
      <c r="H26" s="77"/>
      <c r="I26" s="78"/>
      <c r="J26" s="81" t="s">
        <v>1</v>
      </c>
      <c r="K26" s="82"/>
    </row>
    <row r="27" spans="2:13" ht="21" customHeight="1" x14ac:dyDescent="0.25">
      <c r="B27" s="110"/>
      <c r="C27" s="115"/>
      <c r="D27" s="79"/>
      <c r="E27" s="79"/>
      <c r="F27" s="79"/>
      <c r="G27" s="79"/>
      <c r="H27" s="79"/>
      <c r="I27" s="80"/>
      <c r="J27" s="83" t="s">
        <v>2</v>
      </c>
      <c r="K27" s="84"/>
    </row>
    <row r="28" spans="2:13" ht="21" customHeight="1" thickBot="1" x14ac:dyDescent="0.3">
      <c r="B28" s="111"/>
      <c r="C28" s="118"/>
      <c r="D28" s="85"/>
      <c r="E28" s="85"/>
      <c r="F28" s="85"/>
      <c r="G28" s="85"/>
      <c r="H28" s="85"/>
      <c r="I28" s="86"/>
      <c r="J28" s="67" t="s">
        <v>4</v>
      </c>
      <c r="K28" s="68"/>
    </row>
    <row r="29" spans="2:13" ht="21" customHeight="1" thickBot="1" x14ac:dyDescent="0.3">
      <c r="B29" s="72" t="s">
        <v>42</v>
      </c>
      <c r="C29" s="70"/>
      <c r="D29" s="70"/>
      <c r="E29" s="70"/>
      <c r="F29" s="70"/>
      <c r="G29" s="70"/>
      <c r="H29" s="70"/>
      <c r="I29" s="70"/>
      <c r="J29" s="70"/>
      <c r="K29" s="71"/>
    </row>
    <row r="30" spans="2:13" x14ac:dyDescent="0.25">
      <c r="B30" s="23"/>
      <c r="C30" s="24"/>
      <c r="D30" s="24"/>
      <c r="E30" s="24"/>
      <c r="F30" s="24"/>
      <c r="G30" s="24"/>
      <c r="H30" s="24"/>
      <c r="I30" s="24"/>
      <c r="J30" s="24"/>
      <c r="K30" s="25"/>
      <c r="M30" s="35"/>
    </row>
    <row r="31" spans="2:13" x14ac:dyDescent="0.25">
      <c r="B31" s="1"/>
      <c r="C31" s="22"/>
      <c r="D31" s="22"/>
      <c r="E31" s="22"/>
      <c r="F31" s="22"/>
      <c r="G31" s="22"/>
      <c r="H31" s="22"/>
      <c r="I31" s="22"/>
      <c r="J31" s="22"/>
      <c r="K31" s="6"/>
      <c r="M31" s="35"/>
    </row>
    <row r="32" spans="2:13" x14ac:dyDescent="0.25">
      <c r="B32" s="1"/>
      <c r="C32" s="22"/>
      <c r="D32" s="22"/>
      <c r="E32" s="22"/>
      <c r="F32" s="22"/>
      <c r="G32" s="22"/>
      <c r="H32" s="22"/>
      <c r="I32" s="22"/>
      <c r="J32" s="22"/>
      <c r="K32" s="6"/>
      <c r="M32" s="35"/>
    </row>
    <row r="33" spans="2:13" ht="15" customHeight="1" x14ac:dyDescent="0.25">
      <c r="B33" s="1"/>
      <c r="C33" s="22"/>
      <c r="D33" s="22"/>
      <c r="E33" s="22"/>
      <c r="F33" s="22"/>
      <c r="G33" s="22"/>
      <c r="H33" s="22"/>
      <c r="I33" s="22"/>
      <c r="J33" s="22"/>
      <c r="K33" s="6"/>
    </row>
    <row r="34" spans="2:13" ht="15" customHeight="1" x14ac:dyDescent="0.25">
      <c r="B34" s="1"/>
      <c r="C34" s="22"/>
      <c r="D34" s="22"/>
      <c r="E34" s="22"/>
      <c r="F34" s="22"/>
      <c r="G34" s="22"/>
      <c r="H34" s="22"/>
      <c r="I34" s="22"/>
      <c r="J34" s="22"/>
      <c r="K34" s="6"/>
      <c r="M34" s="38"/>
    </row>
    <row r="35" spans="2:13" x14ac:dyDescent="0.25">
      <c r="B35" s="1"/>
      <c r="C35" s="22"/>
      <c r="D35" s="22"/>
      <c r="E35" s="22"/>
      <c r="F35" s="22"/>
      <c r="G35" s="22"/>
      <c r="H35" s="22"/>
      <c r="I35" s="22"/>
      <c r="J35" s="22"/>
      <c r="K35" s="6"/>
    </row>
    <row r="36" spans="2:13" x14ac:dyDescent="0.25">
      <c r="B36" s="1"/>
      <c r="C36" s="22"/>
      <c r="D36" s="22"/>
      <c r="E36" s="22"/>
      <c r="F36" s="22"/>
      <c r="G36" s="22"/>
      <c r="H36" s="22"/>
      <c r="I36" s="22"/>
      <c r="J36" s="22"/>
      <c r="K36" s="6"/>
    </row>
    <row r="37" spans="2:13" x14ac:dyDescent="0.25">
      <c r="B37" s="1"/>
      <c r="C37" s="22"/>
      <c r="D37" s="22"/>
      <c r="E37" s="22"/>
      <c r="F37" s="22"/>
      <c r="G37" s="22"/>
      <c r="H37" s="22"/>
      <c r="I37" s="22"/>
      <c r="J37" s="22"/>
      <c r="K37" s="6"/>
    </row>
    <row r="38" spans="2:13" x14ac:dyDescent="0.25">
      <c r="B38" s="1"/>
      <c r="C38" s="22"/>
      <c r="D38" s="22"/>
      <c r="E38" s="22"/>
      <c r="F38" s="22"/>
      <c r="G38" s="22"/>
      <c r="H38" s="22"/>
      <c r="I38" s="22"/>
      <c r="J38" s="22"/>
      <c r="K38" s="6"/>
    </row>
    <row r="39" spans="2:13" x14ac:dyDescent="0.25">
      <c r="B39" s="1"/>
      <c r="C39" s="22"/>
      <c r="D39" s="22"/>
      <c r="E39" s="22"/>
      <c r="F39" s="22"/>
      <c r="G39" s="22"/>
      <c r="H39" s="22"/>
      <c r="I39" s="22"/>
      <c r="J39" s="22"/>
      <c r="K39" s="6"/>
    </row>
    <row r="40" spans="2:13" x14ac:dyDescent="0.25">
      <c r="B40" s="1"/>
      <c r="C40" s="22"/>
      <c r="D40" s="22"/>
      <c r="E40" s="22"/>
      <c r="F40" s="22"/>
      <c r="G40" s="22"/>
      <c r="H40" s="22"/>
      <c r="I40" s="22"/>
      <c r="J40" s="22"/>
      <c r="K40" s="6"/>
    </row>
    <row r="41" spans="2:13" x14ac:dyDescent="0.25">
      <c r="B41" s="1"/>
      <c r="C41" s="22"/>
      <c r="D41" s="22"/>
      <c r="E41" s="22"/>
      <c r="F41" s="22"/>
      <c r="G41" s="22"/>
      <c r="H41" s="22"/>
      <c r="I41" s="22"/>
      <c r="J41" s="22"/>
      <c r="K41" s="6"/>
    </row>
    <row r="42" spans="2:13" x14ac:dyDescent="0.25">
      <c r="B42" s="1"/>
      <c r="C42" s="22"/>
      <c r="D42" s="22"/>
      <c r="E42" s="22"/>
      <c r="F42" s="22"/>
      <c r="G42" s="22"/>
      <c r="H42" s="22"/>
      <c r="I42" s="22"/>
      <c r="J42" s="22"/>
      <c r="K42" s="6"/>
    </row>
    <row r="43" spans="2:13" x14ac:dyDescent="0.25">
      <c r="B43" s="1"/>
      <c r="C43" s="22"/>
      <c r="D43" s="22"/>
      <c r="E43" s="22"/>
      <c r="F43" s="22"/>
      <c r="G43" s="22"/>
      <c r="H43" s="22"/>
      <c r="I43" s="22"/>
      <c r="J43" s="22"/>
      <c r="K43" s="6"/>
    </row>
    <row r="44" spans="2:13" x14ac:dyDescent="0.25">
      <c r="B44" s="1"/>
      <c r="C44" s="22"/>
      <c r="D44" s="22"/>
      <c r="E44" s="22"/>
      <c r="F44" s="22"/>
      <c r="G44" s="22"/>
      <c r="H44" s="22"/>
      <c r="I44" s="22"/>
      <c r="J44" s="22"/>
      <c r="K44" s="6"/>
    </row>
    <row r="45" spans="2:13" x14ac:dyDescent="0.25">
      <c r="B45" s="1"/>
      <c r="C45" s="22"/>
      <c r="D45" s="22"/>
      <c r="E45" s="22"/>
      <c r="F45" s="22"/>
      <c r="G45" s="22"/>
      <c r="H45" s="22"/>
      <c r="I45" s="22"/>
      <c r="J45" s="22"/>
      <c r="K45" s="6"/>
    </row>
    <row r="46" spans="2:13" x14ac:dyDescent="0.25">
      <c r="B46" s="1"/>
      <c r="C46" s="22"/>
      <c r="D46" s="22"/>
      <c r="E46" s="22"/>
      <c r="F46" s="22"/>
      <c r="G46" s="22"/>
      <c r="H46" s="22"/>
      <c r="I46" s="22"/>
      <c r="J46" s="22"/>
      <c r="K46" s="6"/>
    </row>
    <row r="47" spans="2:13" ht="22.5" customHeight="1" x14ac:dyDescent="0.25">
      <c r="B47" s="1"/>
      <c r="C47" s="22"/>
      <c r="D47" s="22"/>
      <c r="E47" s="22"/>
      <c r="F47" s="22"/>
      <c r="G47" s="22"/>
      <c r="H47" s="22"/>
      <c r="I47" s="22"/>
      <c r="J47" s="22"/>
      <c r="K47" s="6"/>
    </row>
    <row r="48" spans="2:13" x14ac:dyDescent="0.25">
      <c r="B48" s="1"/>
      <c r="C48" s="22"/>
      <c r="D48" s="22"/>
      <c r="E48" s="22"/>
      <c r="F48" s="22"/>
      <c r="G48" s="22"/>
      <c r="H48" s="22"/>
      <c r="I48" s="22"/>
      <c r="J48" s="22"/>
      <c r="K48" s="6"/>
    </row>
    <row r="49" spans="2:11" x14ac:dyDescent="0.25">
      <c r="B49" s="1"/>
      <c r="C49" s="22"/>
      <c r="D49" s="22"/>
      <c r="E49" s="22"/>
      <c r="F49" s="22"/>
      <c r="G49" s="22"/>
      <c r="H49" s="22"/>
      <c r="I49" s="22"/>
      <c r="J49" s="22"/>
      <c r="K49" s="6"/>
    </row>
    <row r="50" spans="2:11" x14ac:dyDescent="0.25">
      <c r="B50" s="1"/>
      <c r="C50" s="22"/>
      <c r="D50" s="22"/>
      <c r="E50" s="22"/>
      <c r="F50" s="22"/>
      <c r="G50" s="22"/>
      <c r="H50" s="22"/>
      <c r="I50" s="22"/>
      <c r="J50" s="22"/>
      <c r="K50" s="6"/>
    </row>
    <row r="51" spans="2:11" x14ac:dyDescent="0.25">
      <c r="B51" s="1"/>
      <c r="C51" s="22"/>
      <c r="D51" s="22"/>
      <c r="E51" s="22"/>
      <c r="F51" s="22"/>
      <c r="G51" s="22"/>
      <c r="H51" s="22"/>
      <c r="I51" s="22"/>
      <c r="J51" s="22"/>
      <c r="K51" s="6"/>
    </row>
    <row r="52" spans="2:11" x14ac:dyDescent="0.25">
      <c r="B52" s="1"/>
      <c r="C52" s="22"/>
      <c r="D52" s="22"/>
      <c r="E52" s="22"/>
      <c r="F52" s="22"/>
      <c r="G52" s="22"/>
      <c r="H52" s="22"/>
      <c r="I52" s="22"/>
      <c r="J52" s="22"/>
      <c r="K52" s="6"/>
    </row>
    <row r="53" spans="2:11" x14ac:dyDescent="0.25">
      <c r="B53" s="1"/>
      <c r="C53" s="22"/>
      <c r="D53" s="22"/>
      <c r="E53" s="22"/>
      <c r="F53" s="22"/>
      <c r="G53" s="22"/>
      <c r="H53" s="22"/>
      <c r="I53" s="22"/>
      <c r="J53" s="22"/>
      <c r="K53" s="6"/>
    </row>
    <row r="54" spans="2:11" x14ac:dyDescent="0.25">
      <c r="B54" s="1"/>
      <c r="C54" s="22"/>
      <c r="D54" s="22"/>
      <c r="E54" s="22"/>
      <c r="F54" s="22"/>
      <c r="G54" s="22"/>
      <c r="H54" s="22"/>
      <c r="I54" s="22"/>
      <c r="J54" s="22"/>
      <c r="K54" s="6"/>
    </row>
    <row r="55" spans="2:11" ht="15.75" thickBot="1" x14ac:dyDescent="0.3">
      <c r="B55" s="26"/>
      <c r="C55" s="27"/>
      <c r="D55" s="27"/>
      <c r="E55" s="27"/>
      <c r="F55" s="27"/>
      <c r="G55" s="27"/>
      <c r="H55" s="27"/>
      <c r="I55" s="27"/>
      <c r="J55" s="27"/>
      <c r="K55" s="28"/>
    </row>
    <row r="56" spans="2:11" x14ac:dyDescent="0.25">
      <c r="B56" s="22"/>
      <c r="C56" s="22"/>
      <c r="D56" s="22"/>
      <c r="E56" s="22"/>
      <c r="F56" s="22"/>
      <c r="G56" s="22"/>
      <c r="H56" s="22"/>
      <c r="I56" s="22"/>
      <c r="J56" s="22"/>
      <c r="K56" s="22"/>
    </row>
    <row r="57" spans="2:11" x14ac:dyDescent="0.25">
      <c r="B57" s="36" t="s">
        <v>53</v>
      </c>
      <c r="D57" s="22"/>
      <c r="E57" s="22"/>
      <c r="F57" s="34"/>
      <c r="G57" s="22"/>
      <c r="H57" s="22"/>
      <c r="I57" s="22"/>
      <c r="J57" s="22"/>
      <c r="K57" s="22"/>
    </row>
  </sheetData>
  <mergeCells count="45">
    <mergeCell ref="H16:H17"/>
    <mergeCell ref="B3:B5"/>
    <mergeCell ref="C3:I4"/>
    <mergeCell ref="J3:K3"/>
    <mergeCell ref="J4:K4"/>
    <mergeCell ref="C5:I5"/>
    <mergeCell ref="J5:K5"/>
    <mergeCell ref="C12:G12"/>
    <mergeCell ref="I12:K12"/>
    <mergeCell ref="B7:K7"/>
    <mergeCell ref="C8:I8"/>
    <mergeCell ref="C9:I9"/>
    <mergeCell ref="B10:K10"/>
    <mergeCell ref="C11:G11"/>
    <mergeCell ref="I11:K11"/>
    <mergeCell ref="F25:G25"/>
    <mergeCell ref="H25:I25"/>
    <mergeCell ref="J26:K26"/>
    <mergeCell ref="C13:G13"/>
    <mergeCell ref="I13:K13"/>
    <mergeCell ref="C14:G14"/>
    <mergeCell ref="I14:K14"/>
    <mergeCell ref="J20:K20"/>
    <mergeCell ref="B18:K18"/>
    <mergeCell ref="B19:K19"/>
    <mergeCell ref="C15:G15"/>
    <mergeCell ref="I15:K15"/>
    <mergeCell ref="B16:B17"/>
    <mergeCell ref="C16:D17"/>
    <mergeCell ref="E16:F17"/>
    <mergeCell ref="G16:G17"/>
    <mergeCell ref="J21:K21"/>
    <mergeCell ref="C22:I22"/>
    <mergeCell ref="J22:K22"/>
    <mergeCell ref="B23:K23"/>
    <mergeCell ref="F24:G24"/>
    <mergeCell ref="H24:I24"/>
    <mergeCell ref="B20:B22"/>
    <mergeCell ref="C20:I21"/>
    <mergeCell ref="J27:K27"/>
    <mergeCell ref="C28:I28"/>
    <mergeCell ref="J28:K28"/>
    <mergeCell ref="B29:K29"/>
    <mergeCell ref="B26:B28"/>
    <mergeCell ref="C26:I27"/>
  </mergeCells>
  <dataValidations count="2">
    <dataValidation type="list" allowBlank="1" showInputMessage="1" showErrorMessage="1" sqref="K8:K9">
      <formula1>#REF!</formula1>
    </dataValidation>
    <dataValidation allowBlank="1" showInputMessage="1" showErrorMessage="1" errorTitle="Seleccionar un valor de la lista" sqref="F25"/>
  </dataValidations>
  <pageMargins left="0.7" right="0.7" top="0.75" bottom="0.75" header="0.3" footer="0.3"/>
  <pageSetup scale="5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8" sqref="I28"/>
    </sheetView>
  </sheetViews>
  <sheetFormatPr baseColWidth="10" defaultRowHeight="15" x14ac:dyDescent="0.25"/>
  <sheetData>
    <row r="1" spans="1:1" x14ac:dyDescent="0.25">
      <c r="A1"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2:N53"/>
  <sheetViews>
    <sheetView tabSelected="1" topLeftCell="B22" zoomScale="80" zoomScaleNormal="80" workbookViewId="0">
      <selection activeCell="N44" sqref="N44"/>
    </sheetView>
  </sheetViews>
  <sheetFormatPr baseColWidth="10" defaultRowHeight="15" x14ac:dyDescent="0.25"/>
  <cols>
    <col min="1" max="1" width="0" hidden="1" customWidth="1"/>
    <col min="2" max="2" width="13.7109375" customWidth="1"/>
    <col min="7" max="7" width="39.42578125" customWidth="1"/>
    <col min="8" max="8" width="14.85546875" customWidth="1"/>
    <col min="10" max="10" width="14.7109375" customWidth="1"/>
    <col min="11" max="11" width="14.140625" customWidth="1"/>
  </cols>
  <sheetData>
    <row r="2" spans="2:11" ht="15.75" thickBot="1" x14ac:dyDescent="0.3"/>
    <row r="3" spans="2:11" x14ac:dyDescent="0.25">
      <c r="B3" s="109"/>
      <c r="C3" s="112" t="s">
        <v>0</v>
      </c>
      <c r="D3" s="113"/>
      <c r="E3" s="113"/>
      <c r="F3" s="113"/>
      <c r="G3" s="113"/>
      <c r="H3" s="113"/>
      <c r="I3" s="114"/>
      <c r="J3" s="116" t="s">
        <v>1</v>
      </c>
      <c r="K3" s="117"/>
    </row>
    <row r="4" spans="2:11" ht="39" customHeight="1" x14ac:dyDescent="0.25">
      <c r="B4" s="110"/>
      <c r="C4" s="115"/>
      <c r="D4" s="79"/>
      <c r="E4" s="79"/>
      <c r="F4" s="79"/>
      <c r="G4" s="79"/>
      <c r="H4" s="79"/>
      <c r="I4" s="80"/>
      <c r="J4" s="83" t="s">
        <v>2</v>
      </c>
      <c r="K4" s="84"/>
    </row>
    <row r="5" spans="2:11" ht="16.5" thickBot="1" x14ac:dyDescent="0.3">
      <c r="B5" s="111"/>
      <c r="C5" s="118" t="s">
        <v>3</v>
      </c>
      <c r="D5" s="85"/>
      <c r="E5" s="85"/>
      <c r="F5" s="85"/>
      <c r="G5" s="85"/>
      <c r="H5" s="85"/>
      <c r="I5" s="86"/>
      <c r="J5" s="67" t="s">
        <v>4</v>
      </c>
      <c r="K5" s="68"/>
    </row>
    <row r="6" spans="2:11" ht="16.5" thickBot="1" x14ac:dyDescent="0.3">
      <c r="B6" s="1"/>
      <c r="C6" s="2"/>
      <c r="D6" s="2"/>
      <c r="E6" s="2"/>
      <c r="F6" s="2"/>
      <c r="G6" s="2"/>
      <c r="H6" s="2"/>
      <c r="I6" s="2"/>
      <c r="J6" s="2"/>
      <c r="K6" s="3"/>
    </row>
    <row r="7" spans="2:11" ht="16.5" thickBot="1" x14ac:dyDescent="0.3">
      <c r="B7" s="124" t="s">
        <v>5</v>
      </c>
      <c r="C7" s="125"/>
      <c r="D7" s="125"/>
      <c r="E7" s="125"/>
      <c r="F7" s="125"/>
      <c r="G7" s="125"/>
      <c r="H7" s="125"/>
      <c r="I7" s="125"/>
      <c r="J7" s="125"/>
      <c r="K7" s="126"/>
    </row>
    <row r="8" spans="2:11" ht="31.5" x14ac:dyDescent="0.25">
      <c r="B8" s="4" t="s">
        <v>6</v>
      </c>
      <c r="C8" s="127" t="s">
        <v>43</v>
      </c>
      <c r="D8" s="127"/>
      <c r="E8" s="127"/>
      <c r="F8" s="127"/>
      <c r="G8" s="127"/>
      <c r="H8" s="127"/>
      <c r="I8" s="127"/>
      <c r="J8" s="5" t="s">
        <v>7</v>
      </c>
      <c r="K8" s="52"/>
    </row>
    <row r="9" spans="2:11" ht="48" thickBot="1" x14ac:dyDescent="0.3">
      <c r="B9" s="7" t="s">
        <v>9</v>
      </c>
      <c r="C9" s="167" t="s">
        <v>70</v>
      </c>
      <c r="D9" s="168"/>
      <c r="E9" s="168"/>
      <c r="F9" s="168"/>
      <c r="G9" s="168"/>
      <c r="H9" s="168"/>
      <c r="I9" s="169"/>
      <c r="J9" s="8" t="s">
        <v>10</v>
      </c>
      <c r="K9" s="9" t="s">
        <v>11</v>
      </c>
    </row>
    <row r="10" spans="2:11" ht="15.75" thickBot="1" x14ac:dyDescent="0.3">
      <c r="B10" s="131"/>
      <c r="C10" s="132"/>
      <c r="D10" s="132"/>
      <c r="E10" s="132"/>
      <c r="F10" s="132"/>
      <c r="G10" s="132"/>
      <c r="H10" s="132"/>
      <c r="I10" s="132"/>
      <c r="J10" s="132"/>
      <c r="K10" s="133"/>
    </row>
    <row r="11" spans="2:11" ht="66" customHeight="1" x14ac:dyDescent="0.25">
      <c r="B11" s="4" t="s">
        <v>12</v>
      </c>
      <c r="C11" s="170" t="s">
        <v>72</v>
      </c>
      <c r="D11" s="171"/>
      <c r="E11" s="171"/>
      <c r="F11" s="171"/>
      <c r="G11" s="172"/>
      <c r="H11" s="5" t="s">
        <v>14</v>
      </c>
      <c r="I11" s="170" t="s">
        <v>73</v>
      </c>
      <c r="J11" s="171"/>
      <c r="K11" s="173"/>
    </row>
    <row r="12" spans="2:11" ht="87.75" customHeight="1" x14ac:dyDescent="0.25">
      <c r="B12" s="10" t="s">
        <v>16</v>
      </c>
      <c r="C12" s="162" t="s">
        <v>17</v>
      </c>
      <c r="D12" s="163"/>
      <c r="E12" s="163"/>
      <c r="F12" s="163"/>
      <c r="G12" s="164"/>
      <c r="H12" s="11" t="s">
        <v>18</v>
      </c>
      <c r="I12" s="162" t="s">
        <v>76</v>
      </c>
      <c r="J12" s="163"/>
      <c r="K12" s="165"/>
    </row>
    <row r="13" spans="2:11" ht="177.75" customHeight="1" x14ac:dyDescent="0.25">
      <c r="B13" s="10" t="s">
        <v>19</v>
      </c>
      <c r="C13" s="162" t="s">
        <v>71</v>
      </c>
      <c r="D13" s="163"/>
      <c r="E13" s="163"/>
      <c r="F13" s="163"/>
      <c r="G13" s="164"/>
      <c r="H13" s="11" t="s">
        <v>20</v>
      </c>
      <c r="I13" s="162" t="s">
        <v>74</v>
      </c>
      <c r="J13" s="163"/>
      <c r="K13" s="165"/>
    </row>
    <row r="14" spans="2:11" ht="54" customHeight="1" x14ac:dyDescent="0.25">
      <c r="B14" s="10" t="s">
        <v>21</v>
      </c>
      <c r="C14" s="162" t="s">
        <v>75</v>
      </c>
      <c r="D14" s="163"/>
      <c r="E14" s="163"/>
      <c r="F14" s="163"/>
      <c r="G14" s="164"/>
      <c r="H14" s="11" t="s">
        <v>22</v>
      </c>
      <c r="I14" s="150" t="s">
        <v>52</v>
      </c>
      <c r="J14" s="150"/>
      <c r="K14" s="166"/>
    </row>
    <row r="15" spans="2:11" ht="78.75" x14ac:dyDescent="0.25">
      <c r="B15" s="10" t="s">
        <v>23</v>
      </c>
      <c r="C15" s="91" t="s">
        <v>69</v>
      </c>
      <c r="D15" s="92"/>
      <c r="E15" s="92"/>
      <c r="F15" s="92"/>
      <c r="G15" s="93"/>
      <c r="H15" s="11" t="s">
        <v>24</v>
      </c>
      <c r="I15" s="90" t="s">
        <v>69</v>
      </c>
      <c r="J15" s="90"/>
      <c r="K15" s="94"/>
    </row>
    <row r="16" spans="2:11" x14ac:dyDescent="0.25">
      <c r="B16" s="95" t="s">
        <v>25</v>
      </c>
      <c r="C16" s="159" t="s">
        <v>68</v>
      </c>
      <c r="D16" s="160"/>
      <c r="E16" s="99" t="s">
        <v>26</v>
      </c>
      <c r="F16" s="99"/>
      <c r="G16" s="100">
        <v>0.87</v>
      </c>
      <c r="H16" s="101" t="s">
        <v>27</v>
      </c>
      <c r="I16" s="12" t="s">
        <v>28</v>
      </c>
      <c r="J16" s="12" t="s">
        <v>29</v>
      </c>
      <c r="K16" s="13" t="s">
        <v>30</v>
      </c>
    </row>
    <row r="17" spans="2:14" x14ac:dyDescent="0.25">
      <c r="B17" s="95"/>
      <c r="C17" s="161"/>
      <c r="D17" s="161"/>
      <c r="E17" s="99"/>
      <c r="F17" s="99"/>
      <c r="G17" s="90"/>
      <c r="H17" s="102"/>
      <c r="I17" s="14" t="s">
        <v>44</v>
      </c>
      <c r="J17" s="15" t="s">
        <v>45</v>
      </c>
      <c r="K17" s="16" t="s">
        <v>33</v>
      </c>
    </row>
    <row r="18" spans="2:14" ht="15.75" thickBot="1" x14ac:dyDescent="0.3">
      <c r="B18" s="103"/>
      <c r="C18" s="104"/>
      <c r="D18" s="104"/>
      <c r="E18" s="104"/>
      <c r="F18" s="104"/>
      <c r="G18" s="104"/>
      <c r="H18" s="104"/>
      <c r="I18" s="104"/>
      <c r="J18" s="104"/>
      <c r="K18" s="105"/>
    </row>
    <row r="19" spans="2:14" ht="15.75" thickBot="1" x14ac:dyDescent="0.3">
      <c r="B19" s="106"/>
      <c r="C19" s="107"/>
      <c r="D19" s="107"/>
      <c r="E19" s="107"/>
      <c r="F19" s="107"/>
      <c r="G19" s="107"/>
      <c r="H19" s="107"/>
      <c r="I19" s="107"/>
      <c r="J19" s="107"/>
      <c r="K19" s="108"/>
    </row>
    <row r="20" spans="2:14" x14ac:dyDescent="0.25">
      <c r="B20" s="109"/>
      <c r="C20" s="112" t="s">
        <v>0</v>
      </c>
      <c r="D20" s="113"/>
      <c r="E20" s="113"/>
      <c r="F20" s="113"/>
      <c r="G20" s="113"/>
      <c r="H20" s="113"/>
      <c r="I20" s="114"/>
      <c r="J20" s="116" t="s">
        <v>1</v>
      </c>
      <c r="K20" s="117"/>
    </row>
    <row r="21" spans="2:14" x14ac:dyDescent="0.25">
      <c r="B21" s="110"/>
      <c r="C21" s="115"/>
      <c r="D21" s="79"/>
      <c r="E21" s="79"/>
      <c r="F21" s="79"/>
      <c r="G21" s="79"/>
      <c r="H21" s="79"/>
      <c r="I21" s="80"/>
      <c r="J21" s="83" t="s">
        <v>2</v>
      </c>
      <c r="K21" s="84"/>
    </row>
    <row r="22" spans="2:14" ht="16.5" thickBot="1" x14ac:dyDescent="0.3">
      <c r="B22" s="111"/>
      <c r="C22" s="118" t="s">
        <v>3</v>
      </c>
      <c r="D22" s="85"/>
      <c r="E22" s="85"/>
      <c r="F22" s="85"/>
      <c r="G22" s="85"/>
      <c r="H22" s="85"/>
      <c r="I22" s="86"/>
      <c r="J22" s="67" t="s">
        <v>4</v>
      </c>
      <c r="K22" s="68"/>
    </row>
    <row r="23" spans="2:14" ht="16.5" thickBot="1" x14ac:dyDescent="0.3">
      <c r="B23" s="72" t="s">
        <v>34</v>
      </c>
      <c r="C23" s="70"/>
      <c r="D23" s="70"/>
      <c r="E23" s="70"/>
      <c r="F23" s="70"/>
      <c r="G23" s="70"/>
      <c r="H23" s="70"/>
      <c r="I23" s="70"/>
      <c r="J23" s="70"/>
      <c r="K23" s="71"/>
    </row>
    <row r="24" spans="2:14" ht="38.25" x14ac:dyDescent="0.25">
      <c r="B24" s="29" t="s">
        <v>35</v>
      </c>
      <c r="C24" s="30" t="s">
        <v>26</v>
      </c>
      <c r="D24" s="30" t="s">
        <v>36</v>
      </c>
      <c r="E24" s="31" t="s">
        <v>37</v>
      </c>
      <c r="F24" s="73" t="s">
        <v>38</v>
      </c>
      <c r="G24" s="74"/>
      <c r="H24" s="73" t="s">
        <v>39</v>
      </c>
      <c r="I24" s="74"/>
      <c r="J24" s="32" t="s">
        <v>40</v>
      </c>
      <c r="K24" s="33" t="s">
        <v>41</v>
      </c>
      <c r="M24" s="35"/>
      <c r="N24" s="35"/>
    </row>
    <row r="25" spans="2:14" ht="282" hidden="1" customHeight="1" thickBot="1" x14ac:dyDescent="0.3">
      <c r="B25" s="44" t="s">
        <v>64</v>
      </c>
      <c r="C25" s="43">
        <f>G16</f>
        <v>0.87</v>
      </c>
      <c r="D25" s="46">
        <f>0/42</f>
        <v>0</v>
      </c>
      <c r="E25" s="47">
        <f>D25/C25</f>
        <v>0</v>
      </c>
      <c r="F25" s="155" t="s">
        <v>67</v>
      </c>
      <c r="G25" s="156"/>
      <c r="H25" s="157" t="s">
        <v>66</v>
      </c>
      <c r="I25" s="158"/>
      <c r="J25" s="41" t="s">
        <v>63</v>
      </c>
      <c r="K25" s="42">
        <v>45473</v>
      </c>
      <c r="M25" s="35"/>
      <c r="N25" s="35"/>
    </row>
    <row r="26" spans="2:14" ht="409.5" customHeight="1" thickBot="1" x14ac:dyDescent="0.3">
      <c r="B26" s="44" t="s">
        <v>78</v>
      </c>
      <c r="C26" s="43">
        <f>G16</f>
        <v>0.87</v>
      </c>
      <c r="D26" s="46">
        <f>17/18</f>
        <v>0.94444444444444442</v>
      </c>
      <c r="E26" s="47">
        <f>D26/C26</f>
        <v>1.0855683269476373</v>
      </c>
      <c r="F26" s="155" t="s">
        <v>100</v>
      </c>
      <c r="G26" s="156"/>
      <c r="H26" s="157" t="s">
        <v>101</v>
      </c>
      <c r="I26" s="158"/>
      <c r="J26" s="44" t="s">
        <v>77</v>
      </c>
      <c r="K26" s="49">
        <v>46022</v>
      </c>
      <c r="M26" s="35"/>
      <c r="N26" s="35"/>
    </row>
    <row r="27" spans="2:14" ht="15.75" thickBot="1" x14ac:dyDescent="0.3">
      <c r="B27" s="22"/>
      <c r="C27" s="22"/>
      <c r="D27" s="22"/>
      <c r="E27" s="22"/>
      <c r="F27" s="22"/>
      <c r="G27" s="22"/>
      <c r="H27" s="22"/>
      <c r="I27" s="22"/>
      <c r="J27" s="22"/>
      <c r="K27" s="22"/>
    </row>
    <row r="28" spans="2:14" x14ac:dyDescent="0.25">
      <c r="B28" s="109"/>
      <c r="C28" s="112" t="s">
        <v>0</v>
      </c>
      <c r="D28" s="113"/>
      <c r="E28" s="113"/>
      <c r="F28" s="113"/>
      <c r="G28" s="113"/>
      <c r="H28" s="113"/>
      <c r="I28" s="114"/>
      <c r="J28" s="116" t="s">
        <v>1</v>
      </c>
      <c r="K28" s="117"/>
    </row>
    <row r="29" spans="2:14" x14ac:dyDescent="0.25">
      <c r="B29" s="110"/>
      <c r="C29" s="115"/>
      <c r="D29" s="79"/>
      <c r="E29" s="79"/>
      <c r="F29" s="79"/>
      <c r="G29" s="79"/>
      <c r="H29" s="79"/>
      <c r="I29" s="80"/>
      <c r="J29" s="83" t="s">
        <v>2</v>
      </c>
      <c r="K29" s="84"/>
    </row>
    <row r="30" spans="2:14" ht="16.5" thickBot="1" x14ac:dyDescent="0.3">
      <c r="B30" s="111"/>
      <c r="C30" s="118" t="s">
        <v>3</v>
      </c>
      <c r="D30" s="85"/>
      <c r="E30" s="85"/>
      <c r="F30" s="85"/>
      <c r="G30" s="85"/>
      <c r="H30" s="85"/>
      <c r="I30" s="86"/>
      <c r="J30" s="67" t="s">
        <v>4</v>
      </c>
      <c r="K30" s="68"/>
    </row>
    <row r="31" spans="2:14" ht="16.5" thickBot="1" x14ac:dyDescent="0.3">
      <c r="B31" s="72" t="s">
        <v>42</v>
      </c>
      <c r="C31" s="70"/>
      <c r="D31" s="70"/>
      <c r="E31" s="70"/>
      <c r="F31" s="70"/>
      <c r="G31" s="70"/>
      <c r="H31" s="70"/>
      <c r="I31" s="70"/>
      <c r="J31" s="70"/>
      <c r="K31" s="71"/>
    </row>
    <row r="32" spans="2:14" x14ac:dyDescent="0.25">
      <c r="B32" s="23"/>
      <c r="C32" s="24"/>
      <c r="D32" s="24"/>
      <c r="E32" s="24"/>
      <c r="F32" s="24"/>
      <c r="G32" s="24"/>
      <c r="H32" s="24"/>
      <c r="I32" s="24"/>
      <c r="J32" s="24"/>
      <c r="K32" s="25"/>
    </row>
    <row r="33" spans="2:11" ht="41.25" customHeight="1" x14ac:dyDescent="0.25">
      <c r="B33" s="1"/>
      <c r="C33" s="22"/>
      <c r="D33" s="22"/>
      <c r="E33" s="22"/>
      <c r="F33" s="22"/>
      <c r="G33" s="22"/>
      <c r="H33" s="22"/>
      <c r="I33" s="22"/>
      <c r="J33" s="22"/>
      <c r="K33" s="6"/>
    </row>
    <row r="34" spans="2:11" x14ac:dyDescent="0.25">
      <c r="B34" s="1"/>
      <c r="C34" s="22"/>
      <c r="D34" s="22"/>
      <c r="E34" s="22"/>
      <c r="F34" s="22"/>
      <c r="G34" s="22"/>
      <c r="H34" s="22"/>
      <c r="I34" s="22"/>
      <c r="J34" s="22"/>
      <c r="K34" s="6"/>
    </row>
    <row r="35" spans="2:11" x14ac:dyDescent="0.25">
      <c r="B35" s="1"/>
      <c r="C35" s="22"/>
      <c r="D35" s="22"/>
      <c r="E35" s="22"/>
      <c r="F35" s="22"/>
      <c r="G35" s="22"/>
      <c r="H35" s="22"/>
      <c r="I35" s="22"/>
      <c r="J35" s="22"/>
      <c r="K35" s="6"/>
    </row>
    <row r="36" spans="2:11" x14ac:dyDescent="0.25">
      <c r="B36" s="1"/>
      <c r="C36" s="22"/>
      <c r="D36" s="22"/>
      <c r="E36" s="22"/>
      <c r="F36" s="22"/>
      <c r="G36" s="22"/>
      <c r="H36" s="22"/>
      <c r="I36" s="22"/>
      <c r="J36" s="22"/>
      <c r="K36" s="6"/>
    </row>
    <row r="37" spans="2:11" x14ac:dyDescent="0.25">
      <c r="B37" s="1"/>
      <c r="C37" s="22"/>
      <c r="D37" s="22"/>
      <c r="E37" s="22"/>
      <c r="F37" s="22"/>
      <c r="G37" s="22"/>
      <c r="H37" s="22"/>
      <c r="I37" s="22"/>
      <c r="J37" s="22"/>
      <c r="K37" s="6"/>
    </row>
    <row r="38" spans="2:11" x14ac:dyDescent="0.25">
      <c r="B38" s="1"/>
      <c r="C38" s="22"/>
      <c r="D38" s="22"/>
      <c r="E38" s="22"/>
      <c r="F38" s="22"/>
      <c r="G38" s="22"/>
      <c r="H38" s="22"/>
      <c r="I38" s="22"/>
      <c r="J38" s="22"/>
      <c r="K38" s="6"/>
    </row>
    <row r="39" spans="2:11" x14ac:dyDescent="0.25">
      <c r="B39" s="1"/>
      <c r="C39" s="22"/>
      <c r="D39" s="22"/>
      <c r="E39" s="22"/>
      <c r="F39" s="22"/>
      <c r="G39" s="22"/>
      <c r="H39" s="22"/>
      <c r="I39" s="22"/>
      <c r="J39" s="22"/>
      <c r="K39" s="6"/>
    </row>
    <row r="40" spans="2:11" x14ac:dyDescent="0.25">
      <c r="B40" s="1"/>
      <c r="C40" s="22"/>
      <c r="D40" s="22"/>
      <c r="E40" s="22"/>
      <c r="F40" s="22"/>
      <c r="G40" s="22"/>
      <c r="H40" s="22"/>
      <c r="I40" s="22"/>
      <c r="J40" s="22"/>
      <c r="K40" s="6"/>
    </row>
    <row r="41" spans="2:11" x14ac:dyDescent="0.25">
      <c r="B41" s="1"/>
      <c r="C41" s="22"/>
      <c r="D41" s="22"/>
      <c r="E41" s="22"/>
      <c r="F41" s="22"/>
      <c r="G41" s="22"/>
      <c r="H41" s="22"/>
      <c r="I41" s="22"/>
      <c r="J41" s="22"/>
      <c r="K41" s="6"/>
    </row>
    <row r="42" spans="2:11" x14ac:dyDescent="0.25">
      <c r="B42" s="1"/>
      <c r="C42" s="22"/>
      <c r="D42" s="22"/>
      <c r="E42" s="22"/>
      <c r="F42" s="22"/>
      <c r="G42" s="22"/>
      <c r="H42" s="22"/>
      <c r="I42" s="22"/>
      <c r="J42" s="22"/>
      <c r="K42" s="6"/>
    </row>
    <row r="43" spans="2:11" x14ac:dyDescent="0.25">
      <c r="B43" s="1"/>
      <c r="C43" s="22"/>
      <c r="D43" s="22"/>
      <c r="E43" s="22"/>
      <c r="F43" s="22"/>
      <c r="G43" s="22"/>
      <c r="H43" s="22"/>
      <c r="I43" s="22"/>
      <c r="J43" s="22"/>
      <c r="K43" s="6"/>
    </row>
    <row r="44" spans="2:11" x14ac:dyDescent="0.25">
      <c r="B44" s="1"/>
      <c r="C44" s="22"/>
      <c r="D44" s="22"/>
      <c r="E44" s="22"/>
      <c r="F44" s="22"/>
      <c r="G44" s="22"/>
      <c r="H44" s="22"/>
      <c r="I44" s="22"/>
      <c r="J44" s="22"/>
      <c r="K44" s="6"/>
    </row>
    <row r="45" spans="2:11" x14ac:dyDescent="0.25">
      <c r="B45" s="1"/>
      <c r="C45" s="22"/>
      <c r="D45" s="22"/>
      <c r="E45" s="22"/>
      <c r="F45" s="22"/>
      <c r="G45" s="22"/>
      <c r="H45" s="22"/>
      <c r="I45" s="22"/>
      <c r="J45" s="22"/>
      <c r="K45" s="6"/>
    </row>
    <row r="46" spans="2:11" x14ac:dyDescent="0.25">
      <c r="B46" s="1"/>
      <c r="C46" s="22"/>
      <c r="D46" s="22"/>
      <c r="E46" s="22"/>
      <c r="F46" s="22"/>
      <c r="G46" s="22"/>
      <c r="H46" s="22"/>
      <c r="I46" s="22"/>
      <c r="J46" s="22"/>
      <c r="K46" s="6"/>
    </row>
    <row r="47" spans="2:11" x14ac:dyDescent="0.25">
      <c r="B47" s="1"/>
      <c r="C47" s="22"/>
      <c r="D47" s="22"/>
      <c r="E47" s="22"/>
      <c r="F47" s="22"/>
      <c r="G47" s="22"/>
      <c r="H47" s="22"/>
      <c r="I47" s="22"/>
      <c r="J47" s="22"/>
      <c r="K47" s="6"/>
    </row>
    <row r="48" spans="2:11" x14ac:dyDescent="0.25">
      <c r="B48" s="1"/>
      <c r="C48" s="22"/>
      <c r="D48" s="22"/>
      <c r="E48" s="22"/>
      <c r="F48" s="22"/>
      <c r="G48" s="22"/>
      <c r="H48" s="22"/>
      <c r="I48" s="22"/>
      <c r="J48" s="22"/>
      <c r="K48" s="6"/>
    </row>
    <row r="49" spans="2:11" x14ac:dyDescent="0.25">
      <c r="B49" s="1"/>
      <c r="C49" s="22"/>
      <c r="D49" s="22"/>
      <c r="E49" s="22"/>
      <c r="F49" s="22"/>
      <c r="G49" s="22"/>
      <c r="H49" s="22"/>
      <c r="I49" s="22"/>
      <c r="J49" s="22"/>
      <c r="K49" s="6"/>
    </row>
    <row r="50" spans="2:11" x14ac:dyDescent="0.25">
      <c r="B50" s="1"/>
      <c r="C50" s="22"/>
      <c r="D50" s="22"/>
      <c r="E50" s="22"/>
      <c r="F50" s="22"/>
      <c r="G50" s="22"/>
      <c r="H50" s="22"/>
      <c r="I50" s="22"/>
      <c r="J50" s="22"/>
      <c r="K50" s="6"/>
    </row>
    <row r="51" spans="2:11" x14ac:dyDescent="0.25">
      <c r="B51" s="1"/>
      <c r="C51" s="22"/>
      <c r="D51" s="22"/>
      <c r="E51" s="22"/>
      <c r="F51" s="22"/>
      <c r="G51" s="22"/>
      <c r="H51" s="22"/>
      <c r="I51" s="22"/>
      <c r="J51" s="22"/>
      <c r="K51" s="6"/>
    </row>
    <row r="52" spans="2:11" ht="15" customHeight="1" thickBot="1" x14ac:dyDescent="0.3">
      <c r="B52" s="26"/>
      <c r="C52" s="27"/>
      <c r="D52" s="27"/>
      <c r="E52" s="27"/>
      <c r="F52" s="27"/>
      <c r="G52" s="27"/>
      <c r="H52" s="27"/>
      <c r="I52" s="27"/>
      <c r="J52" s="27"/>
      <c r="K52" s="28"/>
    </row>
    <row r="53" spans="2:11" x14ac:dyDescent="0.25">
      <c r="B53" s="36" t="s">
        <v>53</v>
      </c>
    </row>
  </sheetData>
  <mergeCells count="47">
    <mergeCell ref="C12:G12"/>
    <mergeCell ref="I12:K12"/>
    <mergeCell ref="B7:K7"/>
    <mergeCell ref="C8:I8"/>
    <mergeCell ref="C9:I9"/>
    <mergeCell ref="B10:K10"/>
    <mergeCell ref="C11:G11"/>
    <mergeCell ref="I11:K11"/>
    <mergeCell ref="B3:B5"/>
    <mergeCell ref="C3:I4"/>
    <mergeCell ref="J3:K3"/>
    <mergeCell ref="J4:K4"/>
    <mergeCell ref="C5:I5"/>
    <mergeCell ref="J5:K5"/>
    <mergeCell ref="C13:G13"/>
    <mergeCell ref="I13:K13"/>
    <mergeCell ref="C14:G14"/>
    <mergeCell ref="I14:K14"/>
    <mergeCell ref="C15:G15"/>
    <mergeCell ref="I15:K15"/>
    <mergeCell ref="B16:B17"/>
    <mergeCell ref="C16:D17"/>
    <mergeCell ref="E16:F17"/>
    <mergeCell ref="G16:G17"/>
    <mergeCell ref="H16:H17"/>
    <mergeCell ref="B18:K18"/>
    <mergeCell ref="B19:K19"/>
    <mergeCell ref="B20:B22"/>
    <mergeCell ref="C20:I21"/>
    <mergeCell ref="J20:K20"/>
    <mergeCell ref="J21:K21"/>
    <mergeCell ref="C22:I22"/>
    <mergeCell ref="J22:K22"/>
    <mergeCell ref="B23:K23"/>
    <mergeCell ref="F24:G24"/>
    <mergeCell ref="H24:I24"/>
    <mergeCell ref="F25:G25"/>
    <mergeCell ref="H25:I25"/>
    <mergeCell ref="F26:G26"/>
    <mergeCell ref="H26:I26"/>
    <mergeCell ref="B31:K31"/>
    <mergeCell ref="B28:B30"/>
    <mergeCell ref="C28:I29"/>
    <mergeCell ref="J28:K28"/>
    <mergeCell ref="J29:K29"/>
    <mergeCell ref="C30:I30"/>
    <mergeCell ref="J30:K30"/>
  </mergeCells>
  <dataValidations count="3">
    <dataValidation type="list" allowBlank="1" showInputMessage="1" showErrorMessage="1" sqref="K8">
      <formula1>Q2:Q4</formula1>
    </dataValidation>
    <dataValidation type="list" allowBlank="1" showInputMessage="1" showErrorMessage="1" sqref="K9">
      <formula1>$P$4:$P$5</formula1>
    </dataValidation>
    <dataValidation allowBlank="1" showInputMessage="1" showErrorMessage="1" errorTitle="Seleccionar un valor de la lista" sqref="F25:F26"/>
  </dataValidations>
  <pageMargins left="0.7" right="0.7" top="0.75" bottom="0.75" header="0.3" footer="0.3"/>
  <pageSetup scale="7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B19" sqref="B19"/>
    </sheetView>
  </sheetViews>
  <sheetFormatPr baseColWidth="10" defaultRowHeight="15" x14ac:dyDescent="0.25"/>
  <cols>
    <col min="1" max="1" width="58.7109375" style="56" customWidth="1"/>
    <col min="2" max="2" width="161" customWidth="1"/>
  </cols>
  <sheetData>
    <row r="1" spans="1:2" ht="15.75" x14ac:dyDescent="0.25">
      <c r="A1" s="65" t="s">
        <v>102</v>
      </c>
      <c r="B1" s="66" t="s">
        <v>103</v>
      </c>
    </row>
    <row r="2" spans="1:2" x14ac:dyDescent="0.25">
      <c r="A2" s="64" t="s">
        <v>104</v>
      </c>
      <c r="B2" s="62" t="s">
        <v>105</v>
      </c>
    </row>
    <row r="3" spans="1:2" x14ac:dyDescent="0.25">
      <c r="A3" s="64" t="s">
        <v>110</v>
      </c>
      <c r="B3" s="63" t="s">
        <v>106</v>
      </c>
    </row>
    <row r="4" spans="1:2" x14ac:dyDescent="0.25">
      <c r="A4" s="174" t="s">
        <v>109</v>
      </c>
      <c r="B4" s="62" t="s">
        <v>108</v>
      </c>
    </row>
    <row r="5" spans="1:2" x14ac:dyDescent="0.25">
      <c r="A5" s="174"/>
      <c r="B5" s="62" t="s">
        <v>107</v>
      </c>
    </row>
    <row r="6" spans="1:2" x14ac:dyDescent="0.25">
      <c r="A6" s="174" t="s">
        <v>111</v>
      </c>
      <c r="B6" s="62" t="s">
        <v>112</v>
      </c>
    </row>
    <row r="7" spans="1:2" x14ac:dyDescent="0.25">
      <c r="A7" s="174"/>
      <c r="B7" s="62" t="s">
        <v>113</v>
      </c>
    </row>
    <row r="8" spans="1:2" x14ac:dyDescent="0.25">
      <c r="A8" s="174" t="s">
        <v>114</v>
      </c>
      <c r="B8" s="62" t="s">
        <v>115</v>
      </c>
    </row>
    <row r="9" spans="1:2" x14ac:dyDescent="0.25">
      <c r="A9" s="174"/>
      <c r="B9" s="62" t="s">
        <v>116</v>
      </c>
    </row>
    <row r="10" spans="1:2" x14ac:dyDescent="0.25">
      <c r="A10" s="174"/>
      <c r="B10" s="62" t="s">
        <v>117</v>
      </c>
    </row>
    <row r="11" spans="1:2" x14ac:dyDescent="0.25">
      <c r="A11" s="57" t="s">
        <v>120</v>
      </c>
      <c r="B11" s="62" t="s">
        <v>118</v>
      </c>
    </row>
    <row r="12" spans="1:2" x14ac:dyDescent="0.25">
      <c r="A12" s="175" t="s">
        <v>119</v>
      </c>
      <c r="B12" s="62" t="s">
        <v>123</v>
      </c>
    </row>
    <row r="13" spans="1:2" x14ac:dyDescent="0.25">
      <c r="A13" s="176"/>
      <c r="B13" s="62" t="s">
        <v>124</v>
      </c>
    </row>
    <row r="14" spans="1:2" x14ac:dyDescent="0.25">
      <c r="A14" s="176"/>
      <c r="B14" s="62" t="s">
        <v>125</v>
      </c>
    </row>
    <row r="15" spans="1:2" x14ac:dyDescent="0.25">
      <c r="A15" s="177"/>
      <c r="B15" s="62" t="s">
        <v>126</v>
      </c>
    </row>
    <row r="16" spans="1:2" x14ac:dyDescent="0.25">
      <c r="A16" s="57" t="s">
        <v>121</v>
      </c>
      <c r="B16" s="62" t="s">
        <v>127</v>
      </c>
    </row>
    <row r="17" spans="1:2" x14ac:dyDescent="0.25">
      <c r="A17" s="57" t="s">
        <v>122</v>
      </c>
      <c r="B17" s="62" t="s">
        <v>128</v>
      </c>
    </row>
    <row r="18" spans="1:2" x14ac:dyDescent="0.25">
      <c r="A18" s="57" t="s">
        <v>129</v>
      </c>
      <c r="B18" s="63" t="s">
        <v>130</v>
      </c>
    </row>
    <row r="19" spans="1:2" ht="30" x14ac:dyDescent="0.25">
      <c r="A19" s="57" t="s">
        <v>131</v>
      </c>
      <c r="B19" s="63" t="s">
        <v>130</v>
      </c>
    </row>
  </sheetData>
  <mergeCells count="4">
    <mergeCell ref="A4:A5"/>
    <mergeCell ref="A6:A7"/>
    <mergeCell ref="A8:A10"/>
    <mergeCell ref="A12:A15"/>
  </mergeCells>
  <hyperlinks>
    <hyperlink ref="B2" r:id="rId1"/>
    <hyperlink ref="B4" r:id="rId2"/>
    <hyperlink ref="B5" r:id="rId3"/>
    <hyperlink ref="B6" r:id="rId4"/>
    <hyperlink ref="B7" r:id="rId5"/>
    <hyperlink ref="B8" r:id="rId6"/>
    <hyperlink ref="B11" r:id="rId7"/>
    <hyperlink ref="B9" r:id="rId8"/>
    <hyperlink ref="B10" r:id="rId9"/>
    <hyperlink ref="B12" r:id="rId10"/>
    <hyperlink ref="B13" r:id="rId11"/>
    <hyperlink ref="B14" r:id="rId12"/>
    <hyperlink ref="B15" r:id="rId13"/>
    <hyperlink ref="B16" r:id="rId14"/>
    <hyperlink ref="B17" r:id="rId1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INDICADOR 1</vt:lpstr>
      <vt:lpstr>EVIDENCIAS IND 1</vt:lpstr>
      <vt:lpstr>INDICADOR 2</vt:lpstr>
      <vt:lpstr>EVIDENCIAS IND 2</vt:lpstr>
      <vt:lpstr>INDICADOR 3</vt:lpstr>
      <vt:lpstr>EVIDENCIAS IND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CASTRO CARDOZO</dc:creator>
  <cp:lastModifiedBy>ANDRES LAMPREA ARROYO</cp:lastModifiedBy>
  <cp:lastPrinted>2023-08-10T16:52:11Z</cp:lastPrinted>
  <dcterms:created xsi:type="dcterms:W3CDTF">2021-07-08T15:55:46Z</dcterms:created>
  <dcterms:modified xsi:type="dcterms:W3CDTF">2026-04-14T23:49:21Z</dcterms:modified>
</cp:coreProperties>
</file>